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h tài liệu\Đại hội 2023\"/>
    </mc:Choice>
  </mc:AlternateContent>
  <xr:revisionPtr revIDLastSave="0" documentId="13_ncr:1_{5D037D4E-17D4-4586-884D-89E700B7646D}" xr6:coauthVersionLast="47" xr6:coauthVersionMax="47" xr10:uidLastSave="{00000000-0000-0000-0000-000000000000}"/>
  <bookViews>
    <workbookView xWindow="-120" yWindow="-120" windowWidth="29040" windowHeight="16440" activeTab="3" xr2:uid="{B35FC829-FD0F-4CB1-B258-95FD5E008B05}"/>
  </bookViews>
  <sheets>
    <sheet name="Đôi nam &lt;40" sheetId="1" r:id="rId1"/>
    <sheet name="Đôi nam &gt;40" sheetId="2" r:id="rId2"/>
    <sheet name="Đôi nam nữ &lt;40" sheetId="4" r:id="rId3"/>
    <sheet name="Đôi nữ &lt;40" sheetId="3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4" l="1"/>
  <c r="B8" i="4"/>
  <c r="B10" i="4"/>
  <c r="B12" i="4"/>
  <c r="B14" i="4"/>
  <c r="B16" i="4"/>
  <c r="B18" i="4"/>
  <c r="B20" i="4"/>
  <c r="D6" i="3"/>
  <c r="D8" i="3" l="1"/>
  <c r="D9" i="3"/>
  <c r="D7" i="3"/>
  <c r="B26" i="2"/>
  <c r="B24" i="2"/>
  <c r="B22" i="2"/>
  <c r="B20" i="2"/>
  <c r="B18" i="2"/>
  <c r="B16" i="2"/>
  <c r="B14" i="2"/>
  <c r="B12" i="2"/>
  <c r="B10" i="2"/>
  <c r="B8" i="2"/>
  <c r="B6" i="2"/>
  <c r="B4" i="2"/>
  <c r="B4" i="4" l="1"/>
  <c r="B20" i="1" l="1"/>
  <c r="B18" i="1"/>
  <c r="B16" i="1"/>
  <c r="B14" i="1"/>
  <c r="B12" i="1"/>
  <c r="B10" i="1"/>
  <c r="B8" i="1"/>
  <c r="B6" i="1"/>
  <c r="B4" i="1"/>
  <c r="D12" i="3" l="1"/>
  <c r="D15" i="3"/>
  <c r="F16" i="3"/>
  <c r="F12" i="3"/>
  <c r="D14" i="3"/>
  <c r="F13" i="3"/>
  <c r="F14" i="3"/>
  <c r="D13" i="3"/>
  <c r="D11" i="3"/>
  <c r="F11" i="3"/>
  <c r="F15" i="3"/>
  <c r="D16" i="3"/>
</calcChain>
</file>

<file path=xl/sharedStrings.xml><?xml version="1.0" encoding="utf-8"?>
<sst xmlns="http://schemas.openxmlformats.org/spreadsheetml/2006/main" count="190" uniqueCount="151">
  <si>
    <t>Lịch thi đấu môn Quần vợt</t>
  </si>
  <si>
    <t>Trương Anh Tuấn + Trần Minh Thế (CQĐHĐN)</t>
  </si>
  <si>
    <t>Nguyễn Văn Huy + Nguyễn Thành Đạt  (CQĐHĐN)</t>
  </si>
  <si>
    <t>Nguyễn Tri Phương + Nguyễn Ký Viễn  (ĐHKT)</t>
  </si>
  <si>
    <t>Ngô Thanh Nghị + Đỗ Thế Cần (ĐHBK)</t>
  </si>
  <si>
    <t>Hoàng Trọng Lâm + Trần Trung Việt (ĐHBK)</t>
  </si>
  <si>
    <t>Nguyễn Khánh Quang + Đỗ Anh Vũ (ĐHBK)</t>
  </si>
  <si>
    <t>Bùi Văn Cường + Phí Đắc Năm (VKU)</t>
  </si>
  <si>
    <t>Lê Thanh Huy + Trần Văn Hưng (ĐHSP)</t>
  </si>
  <si>
    <t>Nguyễn Đình Định + Nguyễn Đức Phong (VKU)</t>
  </si>
  <si>
    <t>Hoàng Hữu Đức + Nguyễn Văn Lợi (VKU)</t>
  </si>
  <si>
    <t>Trần Đình Sơn + Bùi Đình Trọng (VKU)</t>
  </si>
  <si>
    <t>Nguyễn Phước Quý Duy + Trần Đình Minh (ĐHBK)</t>
  </si>
  <si>
    <t>Trần Quang Hưng + Nguyễn Chí Công (ĐHBK)</t>
  </si>
  <si>
    <t>Phạm Cẩm Nam + Nguyễn Lan (ĐHBK)</t>
  </si>
  <si>
    <t>Hà Quang Thơ + Trần Văn Phi (ĐHKT)</t>
  </si>
  <si>
    <t>Phan Kim Tuấn + Nguyễn Văn Long (ĐHKT)</t>
  </si>
  <si>
    <t>Hoàng Thành Đạt + Trần Hoàng Vũ (ĐHSPKT)</t>
  </si>
  <si>
    <t>Huỳnh Văn Kỳ + Nguyễn Thanh Giang (CQĐHĐN)</t>
  </si>
  <si>
    <t>Tôn Long Cường + Nguyễn Văn Tân (CQĐHĐN)</t>
  </si>
  <si>
    <t>Lịch thi đấu môn Quần Vợt</t>
  </si>
  <si>
    <t>Nội dung: Đôi nam &gt;40</t>
  </si>
  <si>
    <t>Tên đơn vị</t>
  </si>
  <si>
    <t>ST</t>
  </si>
  <si>
    <t>T</t>
  </si>
  <si>
    <t>B</t>
  </si>
  <si>
    <t>HS</t>
  </si>
  <si>
    <t>ĐIỂM</t>
  </si>
  <si>
    <t>XH</t>
  </si>
  <si>
    <t>VĐV</t>
  </si>
  <si>
    <t>MÃ DS(ĐƠN VỊ)</t>
  </si>
  <si>
    <t>STT</t>
  </si>
  <si>
    <t xml:space="preserve">Đội </t>
  </si>
  <si>
    <t>-</t>
  </si>
  <si>
    <t>Đội</t>
  </si>
  <si>
    <t>MS</t>
  </si>
  <si>
    <t>KQ</t>
  </si>
  <si>
    <t>Đào Thị Thanh Hà + Trần Đình Phương Ngôn (CQĐHĐN)</t>
  </si>
  <si>
    <t>Nguyễn Thị Thu Hà + Nguyễn Thị Trang (ĐHKT)</t>
  </si>
  <si>
    <t>Võ Thị Lan + Trần Thị Thúy Ngọc (ĐHKT)</t>
  </si>
  <si>
    <t>Nguyễn Thị Tú Trinh + Đới Phương Thanh (ĐHBK)</t>
  </si>
  <si>
    <t>Nội dung: Đôi nữ &lt;40</t>
  </si>
  <si>
    <t>Trần Văn Hưng + Hồ Thị Thúy Hằng (ĐHSP)</t>
  </si>
  <si>
    <t>Ngô Thanh Nghị + Nguyễn Thị Tú Trinh (ĐHBK)</t>
  </si>
  <si>
    <t>Đỗ Thế Cần + Đới Phương Thanh (ĐHBK)</t>
  </si>
  <si>
    <t>Nguyễn Tri Phương + Nguyễn Thị Kim Hòa (ĐHKT)</t>
  </si>
  <si>
    <t>Nguyễn Ký Viễn + Nguyễn Thị Thu Hà (ĐHKT)</t>
  </si>
  <si>
    <t>Nguyễn Lê Duy + Nguyễn Thị Trang (ĐHKT)</t>
  </si>
  <si>
    <t>Lê Sơn Hải + Trần Thị Thúy Ngọc (ĐHKT)</t>
  </si>
  <si>
    <t>Trương Anh Tuấn + Đào Thị Thanh Hà (CQĐHĐN)</t>
  </si>
  <si>
    <t>Nguyễn Văn Huy + Trần Đinh Phương Ngôn (CQĐHĐN)</t>
  </si>
  <si>
    <t>Nội dung: Đơn nam nữ &lt;40</t>
  </si>
  <si>
    <t>Lê Sơn Hải  + Nguyễn Lê Duy (ĐHKT)</t>
  </si>
  <si>
    <t>Trần Thế Sơn + Nguyễn Thanh Bình (VKU)</t>
  </si>
  <si>
    <t>Nội dung: Đôi nam &lt;40</t>
  </si>
  <si>
    <t>Bảng</t>
  </si>
  <si>
    <t>BA</t>
  </si>
  <si>
    <t>B1</t>
  </si>
  <si>
    <t>B2</t>
  </si>
  <si>
    <t>B6</t>
  </si>
  <si>
    <t>B5</t>
  </si>
  <si>
    <t>B3</t>
  </si>
  <si>
    <t>B4</t>
  </si>
  <si>
    <t>B7</t>
  </si>
  <si>
    <t>B8</t>
  </si>
  <si>
    <t>B9</t>
  </si>
  <si>
    <t>B10</t>
  </si>
  <si>
    <t>B11</t>
  </si>
  <si>
    <t>B12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</si>
  <si>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</si>
  <si>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</si>
  <si>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</si>
  <si>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</si>
  <si>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</si>
  <si>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</si>
  <si>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</si>
  <si>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</si>
  <si>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</si>
  <si>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</si>
  <si>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</si>
  <si>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</si>
  <si>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</si>
  <si>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</si>
  <si>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</si>
  <si>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</si>
  <si>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</si>
  <si>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</si>
  <si>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D1</t>
  </si>
  <si>
    <t>D2</t>
  </si>
  <si>
    <t>D3</t>
  </si>
  <si>
    <t>D4</t>
  </si>
  <si>
    <t>D5</t>
  </si>
  <si>
    <t>D6</t>
  </si>
  <si>
    <t>(18h 21/4/2023)</t>
  </si>
  <si>
    <t>(17h30 20/4/2023)</t>
  </si>
  <si>
    <t>(BTC có thể thay đổi lịch thi đấu để đảm bảo sức khoẻ cho VĐV)</t>
  </si>
  <si>
    <t>(18h00 20/4/2023)</t>
  </si>
  <si>
    <t xml:space="preserve"> (16h00 20/4/2023)</t>
  </si>
  <si>
    <t>(16h 22/4/2023)</t>
  </si>
  <si>
    <t>(16h30 20/4/2023)</t>
  </si>
  <si>
    <t>(18h30 20/4/2023)</t>
  </si>
  <si>
    <t>(17h 21/4/2023)</t>
  </si>
  <si>
    <t>(16h30 21/4/2023)</t>
  </si>
  <si>
    <t>(18h30 21/4/2023)</t>
  </si>
  <si>
    <t>(17h30 22/4/2023)</t>
  </si>
  <si>
    <t>(19h00 20/4/2023)</t>
  </si>
  <si>
    <t>(16h00 20/4/2023)</t>
  </si>
  <si>
    <t>(16h00 21/4/2023)</t>
  </si>
  <si>
    <t>(19h00 21/4/2023)</t>
  </si>
  <si>
    <t>(17h00 22/4/2023)</t>
  </si>
  <si>
    <t>17h00</t>
  </si>
  <si>
    <t>Thời gian</t>
  </si>
  <si>
    <t>20/4/2023</t>
  </si>
  <si>
    <t>17h30</t>
  </si>
  <si>
    <t>16h00</t>
  </si>
  <si>
    <t>21/4/2023</t>
  </si>
  <si>
    <t>22/4/2023</t>
  </si>
  <si>
    <t>Hà + Ngôn (CQĐHĐN)</t>
  </si>
  <si>
    <t>Hà + Trang (ĐHKT)</t>
  </si>
  <si>
    <t>Lan + Ngọc (ĐHKT)</t>
  </si>
  <si>
    <t>Trinh + Thanh (ĐHBK)</t>
  </si>
  <si>
    <t>Hưng + Công (ĐHBK)</t>
  </si>
  <si>
    <t>Tuấn +  Long (ĐHKT)</t>
  </si>
  <si>
    <t>Đức +  Lợi (VKU)</t>
  </si>
  <si>
    <t>Nam + Lan (ĐHBK)</t>
  </si>
  <si>
    <t>Cường + Tân (CQĐHĐN)</t>
  </si>
  <si>
    <t>Sơn + Bình (VKU)</t>
  </si>
  <si>
    <t>Định + Phong (VKU)</t>
  </si>
  <si>
    <t>Sơn + Trọng (VKU)</t>
  </si>
  <si>
    <t>Duy + Minh (ĐHBK)</t>
  </si>
  <si>
    <t>Thơ + Phi (ĐHKT)</t>
  </si>
  <si>
    <t>Đạt + Vũ (ĐHSPKT)</t>
  </si>
  <si>
    <t>Kỳ + Giang (CQĐHĐN)</t>
  </si>
  <si>
    <t>Viễn + Hà (ĐHKT)</t>
  </si>
  <si>
    <t>Hưng + Hằng (ĐHSP)</t>
  </si>
  <si>
    <t>Nghị + Trinh (ĐHBK)</t>
  </si>
  <si>
    <t>Duy + Trang (ĐHKT)</t>
  </si>
  <si>
    <t>Tuấn + Hà (CQĐHĐN)</t>
  </si>
  <si>
    <t>Hải + Ngọc (ĐHKT)</t>
  </si>
  <si>
    <t>Phương + Hòa (ĐHKT)</t>
  </si>
  <si>
    <t>Huy + Ngôn (CQĐHĐN)</t>
  </si>
  <si>
    <t>Cần + Thanh (ĐHBK)</t>
  </si>
  <si>
    <t>Phương + Viễn  (ĐHKT)</t>
  </si>
  <si>
    <t>Tuấn + Thế (CQĐHĐN)</t>
  </si>
  <si>
    <t>Huy + Hưng (ĐHSP)</t>
  </si>
  <si>
    <t>Lâm + Việt (ĐHBK)</t>
  </si>
  <si>
    <t>Nghị + Cần (ĐHBK)</t>
  </si>
  <si>
    <t>Huy + Đạt  (CQĐHĐN)</t>
  </si>
  <si>
    <t>Cường + Năm (VKU)</t>
  </si>
  <si>
    <t>Hải  + Duy (ĐHKT)</t>
  </si>
  <si>
    <t>Quang + Vũ (ĐHBK)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</si>
</sst>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  <font>
      <sz val="13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  <charset val="163"/>
    </font>
    <font>
      <sz val="14"/>
      <name val="Times New Roman"/>
      <family val="1"/>
      <charset val="163"/>
    </font>
    <font>
      <b/>
      <sz val="14"/>
      <name val="Times New Roman"/>
      <family val="1"/>
    </font>
    <font>
      <b/>
      <sz val="12"/>
      <name val="Times New Roman"/>
      <family val="1"/>
    </font>
    <font>
      <sz val="16"/>
      <name val="Times New Roman"/>
      <family val="1"/>
      <charset val="163"/>
    </font>
    <font>
      <sz val="14"/>
      <name val="Times New Roman"/>
      <family val="1"/>
    </font>
    <font>
      <b/>
      <sz val="16"/>
      <name val="Times New Roman"/>
      <family val="1"/>
      <charset val="163"/>
    </font>
    <font>
      <sz val="12"/>
      <name val="Times New Roman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name val="Times New Roman"/>
      <family val="1"/>
    </font>
    <font>
      <b/>
      <i/>
      <sz val="10"/>
      <name val="Times New Roman"/>
      <family val="1"/>
    </font>
    <font>
      <i/>
      <sz val="11"/>
      <name val="Times New Roman"/>
      <family val="1"/>
    </font>
    <font>
      <sz val="8"/>
      <name val="Calibri"/>
      <family val="2"/>
      <scheme val="minor"/>
    </font>
    <font>
      <i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10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2" borderId="4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 vertical="center" indent="2"/>
    </xf>
    <xf numFmtId="0" fontId="5" fillId="3" borderId="15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18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6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11" fillId="4" borderId="9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 shrinkToFit="1"/>
    </xf>
    <xf numFmtId="0" fontId="5" fillId="4" borderId="27" xfId="1" applyFont="1" applyFill="1" applyBorder="1" applyAlignment="1">
      <alignment horizontal="center" vertical="center"/>
    </xf>
    <xf numFmtId="0" fontId="6" fillId="0" borderId="29" xfId="1" quotePrefix="1" applyFont="1" applyBorder="1" applyAlignment="1">
      <alignment horizontal="center" vertical="center"/>
    </xf>
    <xf numFmtId="0" fontId="6" fillId="0" borderId="19" xfId="1" quotePrefix="1" applyFont="1" applyBorder="1" applyAlignment="1">
      <alignment horizontal="center" vertical="center"/>
    </xf>
    <xf numFmtId="0" fontId="9" fillId="0" borderId="4" xfId="1" quotePrefix="1" applyFont="1" applyBorder="1" applyAlignment="1">
      <alignment horizontal="left" vertical="center"/>
    </xf>
    <xf numFmtId="0" fontId="9" fillId="0" borderId="4" xfId="1" applyFont="1" applyBorder="1" applyAlignment="1">
      <alignment horizontal="center" vertical="center" shrinkToFit="1"/>
    </xf>
    <xf numFmtId="0" fontId="9" fillId="0" borderId="19" xfId="1" quotePrefix="1" applyFont="1" applyBorder="1" applyAlignment="1">
      <alignment horizontal="left" vertical="center" shrinkToFit="1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16" fontId="9" fillId="0" borderId="4" xfId="1" applyNumberFormat="1" applyFont="1" applyBorder="1" applyAlignment="1">
      <alignment horizontal="center" vertical="center" shrinkToFit="1"/>
    </xf>
    <xf numFmtId="0" fontId="6" fillId="0" borderId="33" xfId="1" quotePrefix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quotePrefix="1" applyFont="1" applyBorder="1" applyAlignment="1">
      <alignment horizontal="center" vertical="center"/>
    </xf>
    <xf numFmtId="0" fontId="9" fillId="0" borderId="36" xfId="1" quotePrefix="1" applyFont="1" applyBorder="1" applyAlignment="1">
      <alignment horizontal="left" vertical="center"/>
    </xf>
    <xf numFmtId="0" fontId="9" fillId="0" borderId="36" xfId="1" applyFont="1" applyBorder="1" applyAlignment="1">
      <alignment horizontal="center" vertical="center" shrinkToFit="1"/>
    </xf>
    <xf numFmtId="0" fontId="9" fillId="0" borderId="35" xfId="1" quotePrefix="1" applyFont="1" applyBorder="1" applyAlignment="1">
      <alignment horizontal="left" vertical="center" shrinkToFit="1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5" borderId="30" xfId="1" applyFont="1" applyFill="1" applyBorder="1" applyAlignment="1">
      <alignment horizontal="center" vertical="center"/>
    </xf>
    <xf numFmtId="0" fontId="0" fillId="5" borderId="0" xfId="0" applyFill="1"/>
    <xf numFmtId="0" fontId="1" fillId="5" borderId="0" xfId="0" applyFont="1" applyFill="1" applyAlignment="1">
      <alignment vertical="center"/>
    </xf>
    <xf numFmtId="0" fontId="12" fillId="0" borderId="0" xfId="0" applyFont="1"/>
    <xf numFmtId="0" fontId="12" fillId="2" borderId="4" xfId="0" applyFont="1" applyFill="1" applyBorder="1" applyAlignment="1">
      <alignment horizontal="center"/>
    </xf>
    <xf numFmtId="0" fontId="13" fillId="0" borderId="0" xfId="0" applyFont="1"/>
    <xf numFmtId="0" fontId="6" fillId="5" borderId="37" xfId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6" fillId="0" borderId="23" xfId="1" applyFont="1" applyBorder="1" applyAlignment="1">
      <alignment horizontal="center" vertical="center"/>
    </xf>
    <xf numFmtId="0" fontId="9" fillId="0" borderId="23" xfId="1" applyFont="1" applyBorder="1" applyAlignment="1">
      <alignment horizontal="left" vertical="center"/>
    </xf>
    <xf numFmtId="0" fontId="6" fillId="0" borderId="22" xfId="1" applyFont="1" applyBorder="1" applyAlignment="1">
      <alignment horizontal="center" vertical="center"/>
    </xf>
    <xf numFmtId="0" fontId="5" fillId="4" borderId="26" xfId="1" applyFont="1" applyFill="1" applyBorder="1" applyAlignment="1">
      <alignment horizontal="center" vertical="center"/>
    </xf>
    <xf numFmtId="0" fontId="5" fillId="4" borderId="28" xfId="1" applyFont="1" applyFill="1" applyBorder="1" applyAlignment="1">
      <alignment horizontal="center" vertical="center"/>
    </xf>
    <xf numFmtId="0" fontId="5" fillId="4" borderId="12" xfId="1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6" fillId="0" borderId="20" xfId="1" applyFont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3" fillId="0" borderId="0" xfId="0" applyFont="1"/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left" vertical="center" indent="2"/>
    </xf>
    <xf numFmtId="0" fontId="1" fillId="0" borderId="0" xfId="0" applyFont="1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/>
    <xf numFmtId="0" fontId="15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24" xfId="1" applyFont="1" applyBorder="1" applyAlignment="1">
      <alignment horizontal="center" vertical="center"/>
    </xf>
    <xf numFmtId="0" fontId="14" fillId="0" borderId="0" xfId="0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14" fillId="0" borderId="40" xfId="0" applyFont="1" applyBorder="1" applyAlignment="1">
      <alignment horizontal="center"/>
    </xf>
    <xf numFmtId="0" fontId="15" fillId="0" borderId="3" xfId="0" applyFont="1" applyBorder="1"/>
    <xf numFmtId="0" fontId="14" fillId="0" borderId="5" xfId="0" applyFont="1" applyBorder="1"/>
    <xf numFmtId="1" fontId="19" fillId="0" borderId="19" xfId="1" applyNumberFormat="1" applyFont="1" applyBorder="1" applyAlignment="1">
      <alignment horizontal="center" vertical="center"/>
    </xf>
    <xf numFmtId="1" fontId="19" fillId="0" borderId="20" xfId="1" applyNumberFormat="1" applyFont="1" applyBorder="1" applyAlignment="1">
      <alignment horizontal="center" vertical="center"/>
    </xf>
    <xf numFmtId="1" fontId="19" fillId="0" borderId="18" xfId="1" applyNumberFormat="1" applyFont="1" applyBorder="1" applyAlignment="1">
      <alignment horizontal="center" vertical="center"/>
    </xf>
    <xf numFmtId="1" fontId="19" fillId="0" borderId="32" xfId="1" applyNumberFormat="1" applyFont="1" applyBorder="1" applyAlignment="1">
      <alignment horizontal="center" vertical="center"/>
    </xf>
    <xf numFmtId="1" fontId="19" fillId="0" borderId="35" xfId="1" applyNumberFormat="1" applyFont="1" applyBorder="1" applyAlignment="1">
      <alignment horizontal="center" vertical="center"/>
    </xf>
    <xf numFmtId="1" fontId="19" fillId="0" borderId="41" xfId="1" applyNumberFormat="1" applyFont="1" applyBorder="1" applyAlignment="1">
      <alignment horizontal="center" vertical="center"/>
    </xf>
    <xf numFmtId="1" fontId="19" fillId="0" borderId="34" xfId="1" applyNumberFormat="1" applyFont="1" applyBorder="1" applyAlignment="1">
      <alignment horizontal="center" vertical="center"/>
    </xf>
    <xf numFmtId="1" fontId="19" fillId="0" borderId="39" xfId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7" fillId="0" borderId="3" xfId="0" applyFont="1" applyBorder="1" applyAlignment="1">
      <alignment horizontal="center"/>
    </xf>
  </cellXfs>
  <cellStyles count="2">
    <cellStyle name="Normal" xfId="0" builtinId="0"/>
    <cellStyle name="Normal 3" xfId="1" xr:uid="{F194BE91-77D8-4A30-AED7-4D2D7C3831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0939-827E-40C8-9976-B1582CDBA81B}">
  <dimension ref="A1:L28"/>
  <sheetViews>
    <sheetView zoomScaleNormal="100" workbookViewId="0">
      <selection activeCell="J30" sqref="J30"/>
    </sheetView>
  </sheetViews>
  <sheetFormatPr defaultRowHeight="15" x14ac:dyDescent="0.25"/>
  <cols>
    <col min="3" max="3" width="11.5703125" customWidth="1"/>
    <col min="4" max="4" width="17.5703125" customWidth="1"/>
    <col min="5" max="5" width="18" customWidth="1"/>
    <col min="6" max="6" width="15.5703125" customWidth="1"/>
    <col min="8" max="8" width="15.42578125" customWidth="1"/>
    <col min="12" max="12" width="49.5703125" customWidth="1"/>
  </cols>
  <sheetData>
    <row r="1" spans="1:12" x14ac:dyDescent="0.25">
      <c r="A1" t="s">
        <v>0</v>
      </c>
    </row>
    <row r="2" spans="1:12" ht="21" x14ac:dyDescent="0.35">
      <c r="A2" s="41" t="s">
        <v>54</v>
      </c>
      <c r="C2" s="4"/>
      <c r="D2" s="68"/>
      <c r="E2" s="68"/>
      <c r="F2" s="68"/>
      <c r="G2" s="68"/>
      <c r="H2" s="67"/>
      <c r="I2" s="67"/>
    </row>
    <row r="3" spans="1:12" ht="21" x14ac:dyDescent="0.35">
      <c r="A3" s="41"/>
      <c r="C3" s="4"/>
      <c r="D3" s="70"/>
      <c r="E3" s="70"/>
      <c r="F3" s="70"/>
      <c r="G3" s="70"/>
      <c r="H3" s="70"/>
      <c r="I3" s="67"/>
    </row>
    <row r="4" spans="1:12" ht="15.75" x14ac:dyDescent="0.25">
      <c r="A4" s="1">
        <v>1</v>
      </c>
      <c r="B4" s="2" t="str">
        <f>VLOOKUP(A4,$K$5:$L$13,2,0)</f>
        <v>Phương + Viễn  (ĐHKT)</v>
      </c>
      <c r="C4" s="44"/>
      <c r="D4" s="70"/>
      <c r="E4" s="70"/>
      <c r="F4" s="70"/>
      <c r="G4" s="70"/>
      <c r="H4" s="70"/>
      <c r="I4" s="67"/>
    </row>
    <row r="5" spans="1:12" ht="16.5" x14ac:dyDescent="0.25">
      <c r="A5" s="1"/>
      <c r="C5" s="45"/>
      <c r="D5" s="85"/>
      <c r="E5" s="70" t="s">
        <v>70</v>
      </c>
      <c r="F5" s="70"/>
      <c r="G5" s="70"/>
      <c r="H5" s="70"/>
      <c r="I5" s="67"/>
      <c r="K5" s="3">
        <v>1</v>
      </c>
      <c r="L5" s="5" t="s">
        <v>142</v>
      </c>
    </row>
    <row r="6" spans="1:12" ht="16.5" x14ac:dyDescent="0.25">
      <c r="A6" s="1">
        <v>2</v>
      </c>
      <c r="B6" s="2" t="str">
        <f>VLOOKUP(A6,$K$5:$L$13,2,0)</f>
        <v>Tuấn + Thế (CQĐHĐN)</v>
      </c>
      <c r="C6" s="44"/>
      <c r="D6" s="71"/>
      <c r="E6" s="85" t="s">
        <v>94</v>
      </c>
      <c r="F6" s="70"/>
      <c r="G6" s="70"/>
      <c r="H6" s="70"/>
      <c r="I6" s="67"/>
      <c r="K6" s="3">
        <v>2</v>
      </c>
      <c r="L6" s="5" t="s">
        <v>143</v>
      </c>
    </row>
    <row r="7" spans="1:12" ht="16.5" x14ac:dyDescent="0.25">
      <c r="A7" s="1"/>
      <c r="C7" s="45"/>
      <c r="D7" s="86"/>
      <c r="E7" s="87"/>
      <c r="F7" s="70" t="s">
        <v>74</v>
      </c>
      <c r="G7" s="70"/>
      <c r="H7" s="70"/>
      <c r="I7" s="67"/>
      <c r="K7" s="3">
        <v>3</v>
      </c>
      <c r="L7" s="5" t="s">
        <v>144</v>
      </c>
    </row>
    <row r="8" spans="1:12" ht="16.5" x14ac:dyDescent="0.25">
      <c r="A8" s="1">
        <v>3</v>
      </c>
      <c r="B8" s="2" t="str">
        <f>VLOOKUP(A8,$K$5:$L$13,2,0)</f>
        <v>Huy + Hưng (ĐHSP)</v>
      </c>
      <c r="C8" s="44"/>
      <c r="D8" s="72"/>
      <c r="E8" s="87"/>
      <c r="F8" s="88" t="s">
        <v>93</v>
      </c>
      <c r="G8" s="70"/>
      <c r="H8" s="70"/>
      <c r="I8" s="67"/>
      <c r="K8" s="3">
        <v>4</v>
      </c>
      <c r="L8" s="5" t="s">
        <v>145</v>
      </c>
    </row>
    <row r="9" spans="1:12" ht="16.5" x14ac:dyDescent="0.25">
      <c r="A9" s="1"/>
      <c r="C9" s="45"/>
      <c r="D9" s="85"/>
      <c r="E9" s="71" t="s">
        <v>71</v>
      </c>
      <c r="F9" s="89"/>
      <c r="G9" s="70"/>
      <c r="H9" s="70"/>
      <c r="I9" s="67"/>
      <c r="K9" s="3">
        <v>5</v>
      </c>
      <c r="L9" s="5" t="s">
        <v>146</v>
      </c>
    </row>
    <row r="10" spans="1:12" ht="16.5" x14ac:dyDescent="0.25">
      <c r="A10" s="1">
        <v>4</v>
      </c>
      <c r="B10" s="2" t="str">
        <f>VLOOKUP(A10,$K$5:$L$13,2,0)</f>
        <v>Lâm + Việt (ĐHBK)</v>
      </c>
      <c r="C10" s="44"/>
      <c r="D10" s="71"/>
      <c r="E10" s="86" t="s">
        <v>94</v>
      </c>
      <c r="F10" s="87"/>
      <c r="G10" s="70"/>
      <c r="H10" s="70"/>
      <c r="I10" s="67"/>
      <c r="K10" s="3">
        <v>6</v>
      </c>
      <c r="L10" s="5" t="s">
        <v>147</v>
      </c>
    </row>
    <row r="11" spans="1:12" ht="16.5" x14ac:dyDescent="0.25">
      <c r="A11" s="1"/>
      <c r="C11" s="45"/>
      <c r="D11" s="70"/>
      <c r="E11" s="70"/>
      <c r="F11" s="87"/>
      <c r="G11" s="74" t="s">
        <v>76</v>
      </c>
      <c r="H11" s="72"/>
      <c r="I11" s="67"/>
      <c r="K11" s="3">
        <v>7</v>
      </c>
      <c r="L11" s="5" t="s">
        <v>148</v>
      </c>
    </row>
    <row r="12" spans="1:12" ht="16.5" x14ac:dyDescent="0.25">
      <c r="A12" s="1">
        <v>5</v>
      </c>
      <c r="B12" s="2" t="str">
        <f>VLOOKUP(A12,$K$5:$L$13,2,0)</f>
        <v>Nghị + Cần (ĐHBK)</v>
      </c>
      <c r="C12" s="44"/>
      <c r="D12" s="72"/>
      <c r="E12" s="70"/>
      <c r="F12" s="87"/>
      <c r="G12" s="70" t="s">
        <v>98</v>
      </c>
      <c r="H12" s="70"/>
      <c r="I12" s="67"/>
      <c r="K12" s="3">
        <v>8</v>
      </c>
      <c r="L12" s="5" t="s">
        <v>149</v>
      </c>
    </row>
    <row r="13" spans="1:12" ht="16.5" x14ac:dyDescent="0.25">
      <c r="A13" s="1"/>
      <c r="C13" s="45"/>
      <c r="D13" s="85"/>
      <c r="E13" s="72" t="s">
        <v>72</v>
      </c>
      <c r="F13" s="87"/>
      <c r="G13" s="70"/>
      <c r="H13" s="70"/>
      <c r="I13" s="67"/>
      <c r="K13" s="3">
        <v>9</v>
      </c>
      <c r="L13" s="5" t="s">
        <v>150</v>
      </c>
    </row>
    <row r="14" spans="1:12" ht="15.75" x14ac:dyDescent="0.25">
      <c r="A14" s="1">
        <v>6</v>
      </c>
      <c r="B14" s="2" t="str">
        <f>VLOOKUP(A14,$K$5:$L$13,2,0)</f>
        <v>Huy + Đạt  (CQĐHĐN)</v>
      </c>
      <c r="C14" s="44"/>
      <c r="D14" s="71"/>
      <c r="E14" s="85" t="s">
        <v>96</v>
      </c>
      <c r="F14" s="89"/>
      <c r="G14" s="70"/>
      <c r="H14" s="70"/>
      <c r="I14" s="67"/>
    </row>
    <row r="15" spans="1:12" ht="15.75" x14ac:dyDescent="0.25">
      <c r="A15" s="1"/>
      <c r="C15" s="4"/>
      <c r="D15" s="86"/>
      <c r="E15" s="87"/>
      <c r="F15" s="73" t="s">
        <v>75</v>
      </c>
      <c r="G15" s="70"/>
      <c r="H15" s="70"/>
      <c r="I15" s="67"/>
    </row>
    <row r="16" spans="1:12" ht="16.5" x14ac:dyDescent="0.25">
      <c r="A16" s="1">
        <v>7</v>
      </c>
      <c r="B16" s="2" t="str">
        <f>VLOOKUP(A16,$K$5:$L$13,2,0)</f>
        <v>Cường + Năm (VKU)</v>
      </c>
      <c r="C16" s="44"/>
      <c r="D16" s="70"/>
      <c r="E16" s="87"/>
      <c r="F16" s="70" t="s">
        <v>93</v>
      </c>
      <c r="G16" s="70"/>
      <c r="H16" s="70"/>
      <c r="I16" s="67"/>
      <c r="L16" s="5" t="s">
        <v>3</v>
      </c>
    </row>
    <row r="17" spans="1:12" ht="16.5" x14ac:dyDescent="0.25">
      <c r="A17" s="1"/>
      <c r="C17" s="66"/>
      <c r="D17" s="72" t="s">
        <v>69</v>
      </c>
      <c r="E17" s="87"/>
      <c r="F17" s="70"/>
      <c r="G17" s="70"/>
      <c r="H17" s="70"/>
      <c r="I17" s="67"/>
      <c r="L17" s="5" t="s">
        <v>1</v>
      </c>
    </row>
    <row r="18" spans="1:12" ht="16.5" x14ac:dyDescent="0.25">
      <c r="A18" s="1">
        <v>8</v>
      </c>
      <c r="B18" s="2" t="str">
        <f>VLOOKUP(A18,$K$5:$L$13,2,0)</f>
        <v>Hải  + Duy (ĐHKT)</v>
      </c>
      <c r="C18" s="47"/>
      <c r="D18" s="85" t="s">
        <v>97</v>
      </c>
      <c r="E18" s="71" t="s">
        <v>73</v>
      </c>
      <c r="F18" s="70"/>
      <c r="G18" s="70"/>
      <c r="H18" s="70"/>
      <c r="I18" s="67"/>
      <c r="L18" s="5" t="s">
        <v>8</v>
      </c>
    </row>
    <row r="19" spans="1:12" ht="16.5" x14ac:dyDescent="0.25">
      <c r="A19" s="1"/>
      <c r="C19" s="4"/>
      <c r="D19" s="87"/>
      <c r="E19" s="70" t="s">
        <v>96</v>
      </c>
      <c r="F19" s="70"/>
      <c r="G19" s="70"/>
      <c r="H19" s="70"/>
      <c r="I19" s="67"/>
      <c r="L19" s="5" t="s">
        <v>5</v>
      </c>
    </row>
    <row r="20" spans="1:12" ht="16.5" x14ac:dyDescent="0.25">
      <c r="A20" s="1">
        <v>9</v>
      </c>
      <c r="B20" s="2" t="str">
        <f>VLOOKUP(A20,$K$5:$L$13,2,0)</f>
        <v>Quang + Vũ (ĐHBK)</v>
      </c>
      <c r="C20" s="44"/>
      <c r="D20" s="71"/>
      <c r="E20" s="70"/>
      <c r="F20" s="70"/>
      <c r="G20" s="70"/>
      <c r="H20" s="70"/>
      <c r="I20" s="67"/>
      <c r="L20" s="5" t="s">
        <v>4</v>
      </c>
    </row>
    <row r="21" spans="1:12" ht="16.5" x14ac:dyDescent="0.25">
      <c r="A21" s="1"/>
      <c r="C21" s="4"/>
      <c r="D21" s="70"/>
      <c r="E21" s="70"/>
      <c r="F21" s="70"/>
      <c r="G21" s="70"/>
      <c r="H21" s="70"/>
      <c r="I21" s="67"/>
      <c r="L21" s="5" t="s">
        <v>2</v>
      </c>
    </row>
    <row r="22" spans="1:12" ht="16.5" x14ac:dyDescent="0.25">
      <c r="A22" s="1"/>
      <c r="B22" s="67"/>
      <c r="C22" s="95"/>
      <c r="D22" s="70"/>
      <c r="E22" s="70"/>
      <c r="F22" s="77"/>
      <c r="G22" s="77"/>
      <c r="H22" s="77"/>
      <c r="L22" s="5" t="s">
        <v>7</v>
      </c>
    </row>
    <row r="23" spans="1:12" ht="16.5" x14ac:dyDescent="0.25">
      <c r="A23" s="1"/>
      <c r="C23" s="95" t="s">
        <v>56</v>
      </c>
      <c r="D23" s="109"/>
      <c r="E23" s="72" t="s">
        <v>77</v>
      </c>
      <c r="F23" s="77"/>
      <c r="G23" s="77"/>
      <c r="H23" s="77"/>
      <c r="L23" s="5" t="s">
        <v>52</v>
      </c>
    </row>
    <row r="24" spans="1:12" ht="16.5" x14ac:dyDescent="0.25">
      <c r="A24" s="1"/>
      <c r="B24" s="67"/>
      <c r="C24" s="96"/>
      <c r="D24" s="71"/>
      <c r="E24" s="86" t="s">
        <v>98</v>
      </c>
      <c r="F24" s="77"/>
      <c r="G24" s="77"/>
      <c r="H24" s="77"/>
      <c r="L24" s="5" t="s">
        <v>6</v>
      </c>
    </row>
    <row r="25" spans="1:12" ht="16.5" x14ac:dyDescent="0.25">
      <c r="B25" s="69"/>
      <c r="C25" s="67"/>
      <c r="D25" s="70"/>
      <c r="E25" s="70"/>
      <c r="F25" s="77"/>
      <c r="G25" s="77"/>
      <c r="H25" s="77"/>
      <c r="L25" s="5"/>
    </row>
    <row r="26" spans="1:12" ht="16.5" x14ac:dyDescent="0.25">
      <c r="B26" s="69" t="s">
        <v>95</v>
      </c>
      <c r="C26" s="67"/>
      <c r="D26" s="67"/>
      <c r="E26" s="67"/>
      <c r="F26" s="67"/>
      <c r="G26" s="67"/>
      <c r="H26" s="67"/>
      <c r="I26" s="67"/>
    </row>
    <row r="27" spans="1:12" x14ac:dyDescent="0.25">
      <c r="C27" s="4"/>
      <c r="D27" s="67"/>
      <c r="E27" s="67"/>
      <c r="F27" s="67"/>
      <c r="G27" s="67"/>
      <c r="H27" s="67"/>
      <c r="I27" s="67"/>
    </row>
    <row r="28" spans="1:12" x14ac:dyDescent="0.25">
      <c r="C28" s="4"/>
      <c r="D28" s="67"/>
      <c r="E28" s="67"/>
      <c r="F28" s="67"/>
      <c r="G28" s="67"/>
      <c r="H28" s="67"/>
      <c r="I28" s="6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B3424-68EA-4DC7-A9D9-F89C081AE3CE}">
  <dimension ref="A1:L36"/>
  <sheetViews>
    <sheetView zoomScale="85" zoomScaleNormal="85" workbookViewId="0">
      <selection activeCell="H27" sqref="H27"/>
    </sheetView>
  </sheetViews>
  <sheetFormatPr defaultRowHeight="15" x14ac:dyDescent="0.25"/>
  <cols>
    <col min="3" max="3" width="14.140625" customWidth="1"/>
    <col min="4" max="4" width="19.5703125" customWidth="1"/>
    <col min="5" max="5" width="17.85546875" customWidth="1"/>
    <col min="6" max="6" width="17.7109375" customWidth="1"/>
    <col min="7" max="7" width="19" customWidth="1"/>
    <col min="11" max="11" width="37.85546875" customWidth="1"/>
    <col min="12" max="12" width="2.42578125" customWidth="1"/>
  </cols>
  <sheetData>
    <row r="1" spans="1:12" x14ac:dyDescent="0.25">
      <c r="A1" t="s">
        <v>20</v>
      </c>
    </row>
    <row r="2" spans="1:12" ht="21" x14ac:dyDescent="0.35">
      <c r="A2" s="41" t="s">
        <v>21</v>
      </c>
    </row>
    <row r="3" spans="1:12" ht="21" x14ac:dyDescent="0.35">
      <c r="A3" s="41"/>
    </row>
    <row r="4" spans="1:12" ht="15.75" x14ac:dyDescent="0.25">
      <c r="A4" s="39">
        <v>1</v>
      </c>
      <c r="B4" s="2" t="str">
        <f>VLOOKUP(A4,$J$5:$K$10,2,0)</f>
        <v>Hưng + Công (ĐHBK)</v>
      </c>
      <c r="C4" s="76"/>
      <c r="D4" s="76"/>
      <c r="E4" s="77"/>
      <c r="F4" s="77"/>
      <c r="G4" s="4"/>
      <c r="L4" s="37"/>
    </row>
    <row r="5" spans="1:12" ht="16.5" x14ac:dyDescent="0.25">
      <c r="A5" s="39"/>
      <c r="C5" s="78"/>
      <c r="D5" s="79"/>
      <c r="E5" s="77"/>
      <c r="F5" s="77"/>
      <c r="G5" s="4"/>
      <c r="J5" s="40">
        <v>1</v>
      </c>
      <c r="K5" s="5" t="s">
        <v>121</v>
      </c>
      <c r="L5" s="38"/>
    </row>
    <row r="6" spans="1:12" ht="16.5" x14ac:dyDescent="0.25">
      <c r="A6" s="39">
        <v>2</v>
      </c>
      <c r="B6" s="2" t="str">
        <f>VLOOKUP(A6,$J$5:$K$16,2,0)</f>
        <v>Tuấn +  Long (ĐHKT)</v>
      </c>
      <c r="C6" s="76"/>
      <c r="D6" s="87"/>
      <c r="E6" s="72" t="s">
        <v>60</v>
      </c>
      <c r="F6" s="70"/>
      <c r="G6" s="67"/>
      <c r="J6" s="40">
        <v>2</v>
      </c>
      <c r="K6" s="5" t="s">
        <v>122</v>
      </c>
      <c r="L6" s="38"/>
    </row>
    <row r="7" spans="1:12" ht="16.5" x14ac:dyDescent="0.25">
      <c r="A7" s="39"/>
      <c r="C7" s="79"/>
      <c r="D7" s="87" t="s">
        <v>57</v>
      </c>
      <c r="E7" s="85" t="s">
        <v>101</v>
      </c>
      <c r="F7" s="70"/>
      <c r="G7" s="67"/>
      <c r="J7" s="40">
        <v>3</v>
      </c>
      <c r="K7" s="5" t="s">
        <v>123</v>
      </c>
      <c r="L7" s="38"/>
    </row>
    <row r="8" spans="1:12" ht="16.5" x14ac:dyDescent="0.25">
      <c r="A8" s="39">
        <v>3</v>
      </c>
      <c r="B8" s="2" t="str">
        <f>VLOOKUP(A8,$J$5:$K$16,2,0)</f>
        <v>Đức +  Lợi (VKU)</v>
      </c>
      <c r="C8" s="76"/>
      <c r="D8" s="97" t="s">
        <v>99</v>
      </c>
      <c r="E8" s="87"/>
      <c r="F8" s="70"/>
      <c r="G8" s="67"/>
      <c r="J8" s="40">
        <v>4</v>
      </c>
      <c r="K8" s="5" t="s">
        <v>124</v>
      </c>
      <c r="L8" s="38"/>
    </row>
    <row r="9" spans="1:12" ht="16.5" x14ac:dyDescent="0.25">
      <c r="A9" s="39"/>
      <c r="C9" s="78"/>
      <c r="D9" s="70"/>
      <c r="E9" s="87"/>
      <c r="F9" s="74" t="s">
        <v>65</v>
      </c>
      <c r="G9" s="67"/>
      <c r="J9" s="40">
        <v>5</v>
      </c>
      <c r="K9" s="5" t="s">
        <v>125</v>
      </c>
      <c r="L9" s="38"/>
    </row>
    <row r="10" spans="1:12" ht="16.5" x14ac:dyDescent="0.25">
      <c r="A10" s="39">
        <v>4</v>
      </c>
      <c r="B10" s="2" t="str">
        <f>VLOOKUP(A10,$J$5:$K$16,2,0)</f>
        <v>Nam + Lan (ĐHBK)</v>
      </c>
      <c r="C10" s="76"/>
      <c r="D10" s="70"/>
      <c r="E10" s="87"/>
      <c r="F10" s="85" t="s">
        <v>103</v>
      </c>
      <c r="G10" s="67"/>
      <c r="J10" s="40">
        <v>6</v>
      </c>
      <c r="K10" s="5" t="s">
        <v>126</v>
      </c>
      <c r="L10" s="38"/>
    </row>
    <row r="11" spans="1:12" ht="16.5" x14ac:dyDescent="0.25">
      <c r="A11" s="39"/>
      <c r="C11" s="79"/>
      <c r="D11" s="72" t="s">
        <v>58</v>
      </c>
      <c r="E11" s="87"/>
      <c r="F11" s="87"/>
      <c r="G11" s="67"/>
      <c r="J11" s="40">
        <v>7</v>
      </c>
      <c r="K11" s="5" t="s">
        <v>127</v>
      </c>
      <c r="L11" s="38"/>
    </row>
    <row r="12" spans="1:12" ht="16.5" x14ac:dyDescent="0.25">
      <c r="A12" s="39">
        <v>5</v>
      </c>
      <c r="B12" s="2" t="str">
        <f>VLOOKUP(A12,$J$5:$K$16,2,0)</f>
        <v>Cường + Tân (CQĐHĐN)</v>
      </c>
      <c r="C12" s="75"/>
      <c r="D12" s="87" t="s">
        <v>99</v>
      </c>
      <c r="E12" s="71" t="s">
        <v>59</v>
      </c>
      <c r="F12" s="87"/>
      <c r="G12" s="67"/>
      <c r="J12" s="40">
        <v>8</v>
      </c>
      <c r="K12" s="5" t="s">
        <v>128</v>
      </c>
      <c r="L12" s="38"/>
    </row>
    <row r="13" spans="1:12" ht="16.5" x14ac:dyDescent="0.25">
      <c r="A13" s="39"/>
      <c r="C13" s="78"/>
      <c r="D13" s="87"/>
      <c r="E13" s="70" t="s">
        <v>101</v>
      </c>
      <c r="F13" s="87"/>
      <c r="G13" s="67"/>
      <c r="J13" s="40">
        <v>9</v>
      </c>
      <c r="K13" s="5" t="s">
        <v>129</v>
      </c>
      <c r="L13" s="38"/>
    </row>
    <row r="14" spans="1:12" ht="16.5" x14ac:dyDescent="0.25">
      <c r="A14" s="39">
        <v>6</v>
      </c>
      <c r="B14" s="2" t="str">
        <f>VLOOKUP(A14,$J$5:$K$16,2,0)</f>
        <v>Sơn + Bình (VKU)</v>
      </c>
      <c r="C14" s="76"/>
      <c r="D14" s="71"/>
      <c r="E14" s="70"/>
      <c r="F14" s="87"/>
      <c r="G14" s="67"/>
      <c r="J14" s="40">
        <v>10</v>
      </c>
      <c r="K14" s="5" t="s">
        <v>130</v>
      </c>
      <c r="L14" s="38"/>
    </row>
    <row r="15" spans="1:12" ht="16.5" x14ac:dyDescent="0.25">
      <c r="A15" s="39"/>
      <c r="C15" s="77"/>
      <c r="D15" s="70"/>
      <c r="E15" s="70"/>
      <c r="F15" s="87"/>
      <c r="G15" s="74" t="s">
        <v>67</v>
      </c>
      <c r="J15" s="40">
        <v>11</v>
      </c>
      <c r="K15" s="5" t="s">
        <v>131</v>
      </c>
      <c r="L15" s="38"/>
    </row>
    <row r="16" spans="1:12" ht="16.5" x14ac:dyDescent="0.25">
      <c r="A16" s="39">
        <v>7</v>
      </c>
      <c r="B16" s="2" t="str">
        <f>VLOOKUP(A16,$J$5:$K$16,2,0)</f>
        <v>Định + Phong (VKU)</v>
      </c>
      <c r="C16" s="76"/>
      <c r="D16" s="72"/>
      <c r="E16" s="70"/>
      <c r="F16" s="87"/>
      <c r="G16" s="70" t="s">
        <v>104</v>
      </c>
      <c r="J16" s="40">
        <v>12</v>
      </c>
      <c r="K16" s="5" t="s">
        <v>132</v>
      </c>
      <c r="L16" s="37"/>
    </row>
    <row r="17" spans="1:12" ht="15.75" x14ac:dyDescent="0.25">
      <c r="A17" s="39"/>
      <c r="C17" s="78"/>
      <c r="D17" s="85"/>
      <c r="E17" s="70"/>
      <c r="F17" s="87"/>
      <c r="G17" s="67"/>
      <c r="L17" s="37"/>
    </row>
    <row r="18" spans="1:12" ht="15.75" x14ac:dyDescent="0.25">
      <c r="A18" s="39">
        <v>8</v>
      </c>
      <c r="B18" s="2" t="str">
        <f>VLOOKUP(A18,$J$5:$K$16,2,0)</f>
        <v>Sơn + Trọng (VKU)</v>
      </c>
      <c r="C18" s="76"/>
      <c r="D18" s="87"/>
      <c r="E18" s="72" t="s">
        <v>63</v>
      </c>
      <c r="F18" s="87"/>
      <c r="G18" s="67"/>
    </row>
    <row r="19" spans="1:12" ht="16.5" x14ac:dyDescent="0.25">
      <c r="A19" s="39"/>
      <c r="C19" s="79"/>
      <c r="D19" s="71" t="s">
        <v>61</v>
      </c>
      <c r="E19" s="85" t="s">
        <v>102</v>
      </c>
      <c r="F19" s="87"/>
      <c r="G19" s="67"/>
      <c r="J19" s="5"/>
    </row>
    <row r="20" spans="1:12" ht="16.5" x14ac:dyDescent="0.25">
      <c r="A20" s="39">
        <v>9</v>
      </c>
      <c r="B20" s="2" t="str">
        <f>VLOOKUP(A20,$J$5:$K$16,2,0)</f>
        <v>Duy + Minh (ĐHBK)</v>
      </c>
      <c r="C20" s="75"/>
      <c r="D20" s="86" t="s">
        <v>100</v>
      </c>
      <c r="E20" s="87"/>
      <c r="F20" s="87"/>
      <c r="G20" s="67"/>
      <c r="J20" s="5"/>
      <c r="K20" s="5" t="s">
        <v>13</v>
      </c>
    </row>
    <row r="21" spans="1:12" ht="16.5" x14ac:dyDescent="0.25">
      <c r="A21" s="39"/>
      <c r="C21" s="78"/>
      <c r="D21" s="70"/>
      <c r="E21" s="87"/>
      <c r="F21" s="73" t="s">
        <v>66</v>
      </c>
      <c r="G21" s="67"/>
      <c r="J21" s="5"/>
      <c r="K21" s="5" t="s">
        <v>16</v>
      </c>
    </row>
    <row r="22" spans="1:12" ht="16.5" x14ac:dyDescent="0.25">
      <c r="A22" s="39">
        <v>10</v>
      </c>
      <c r="B22" s="2" t="str">
        <f>VLOOKUP(A22,$J$5:$K$16,2,0)</f>
        <v>Thơ + Phi (ĐHKT)</v>
      </c>
      <c r="C22" s="76"/>
      <c r="D22" s="70"/>
      <c r="E22" s="87"/>
      <c r="F22" s="70" t="s">
        <v>103</v>
      </c>
      <c r="G22" s="67"/>
      <c r="J22" s="5"/>
      <c r="K22" s="5" t="s">
        <v>10</v>
      </c>
    </row>
    <row r="23" spans="1:12" ht="16.5" x14ac:dyDescent="0.25">
      <c r="A23" s="39"/>
      <c r="C23" s="79"/>
      <c r="D23" s="72" t="s">
        <v>62</v>
      </c>
      <c r="E23" s="87"/>
      <c r="F23" s="70"/>
      <c r="G23" s="67"/>
      <c r="J23" s="5"/>
      <c r="K23" s="5" t="s">
        <v>14</v>
      </c>
    </row>
    <row r="24" spans="1:12" ht="16.5" x14ac:dyDescent="0.25">
      <c r="A24" s="39">
        <v>11</v>
      </c>
      <c r="B24" s="2" t="str">
        <f>VLOOKUP(A24,$J$5:$K$16,2,0)</f>
        <v>Đạt + Vũ (ĐHSPKT)</v>
      </c>
      <c r="C24" s="75"/>
      <c r="D24" s="87" t="s">
        <v>100</v>
      </c>
      <c r="E24" s="71" t="s">
        <v>64</v>
      </c>
      <c r="F24" s="70"/>
      <c r="G24" s="67"/>
      <c r="J24" s="5"/>
      <c r="K24" s="5" t="s">
        <v>19</v>
      </c>
    </row>
    <row r="25" spans="1:12" ht="16.5" x14ac:dyDescent="0.25">
      <c r="A25" s="39"/>
      <c r="C25" s="78"/>
      <c r="D25" s="87"/>
      <c r="E25" s="70" t="s">
        <v>102</v>
      </c>
      <c r="F25" s="70"/>
      <c r="G25" s="67"/>
      <c r="J25" s="5"/>
      <c r="K25" s="5" t="s">
        <v>53</v>
      </c>
    </row>
    <row r="26" spans="1:12" ht="16.5" x14ac:dyDescent="0.25">
      <c r="A26" s="39">
        <v>12</v>
      </c>
      <c r="B26" s="2" t="str">
        <f>VLOOKUP(A26,$J$5:$K$16,2,0)</f>
        <v>Kỳ + Giang (CQĐHĐN)</v>
      </c>
      <c r="C26" s="76"/>
      <c r="D26" s="71"/>
      <c r="E26" s="70"/>
      <c r="F26" s="70"/>
      <c r="G26" s="67"/>
      <c r="H26" s="80"/>
      <c r="I26" s="80"/>
      <c r="J26" s="81"/>
      <c r="K26" s="5" t="s">
        <v>9</v>
      </c>
    </row>
    <row r="27" spans="1:12" ht="16.5" x14ac:dyDescent="0.25">
      <c r="A27" s="39"/>
      <c r="C27" s="4"/>
      <c r="D27" s="67"/>
      <c r="E27" s="67"/>
      <c r="F27" s="67"/>
      <c r="G27" s="67"/>
      <c r="H27" s="80"/>
      <c r="I27" s="80"/>
      <c r="J27" s="81"/>
      <c r="K27" s="5" t="s">
        <v>11</v>
      </c>
    </row>
    <row r="28" spans="1:12" ht="16.5" x14ac:dyDescent="0.25">
      <c r="A28" s="1"/>
      <c r="D28" s="90"/>
      <c r="E28" s="90"/>
      <c r="F28" s="90"/>
      <c r="G28" s="67"/>
      <c r="H28" s="80"/>
      <c r="I28" s="80"/>
      <c r="J28" s="80"/>
      <c r="K28" s="5" t="s">
        <v>12</v>
      </c>
    </row>
    <row r="29" spans="1:12" ht="16.5" x14ac:dyDescent="0.25">
      <c r="B29" s="4"/>
      <c r="C29" s="80"/>
      <c r="D29" s="90"/>
      <c r="E29" s="90"/>
      <c r="F29" s="90"/>
      <c r="G29" s="90"/>
      <c r="H29" s="80"/>
      <c r="I29" s="82"/>
      <c r="J29" s="80"/>
      <c r="K29" s="5" t="s">
        <v>15</v>
      </c>
    </row>
    <row r="30" spans="1:12" ht="16.5" x14ac:dyDescent="0.25">
      <c r="C30" s="4" t="s">
        <v>56</v>
      </c>
      <c r="D30" s="98"/>
      <c r="E30" s="72" t="s">
        <v>68</v>
      </c>
      <c r="F30" s="90"/>
      <c r="G30" s="90"/>
      <c r="H30" s="83"/>
      <c r="I30" s="80"/>
      <c r="J30" s="80"/>
      <c r="K30" s="5" t="s">
        <v>17</v>
      </c>
    </row>
    <row r="31" spans="1:12" ht="16.5" x14ac:dyDescent="0.25">
      <c r="C31" s="83"/>
      <c r="D31" s="99"/>
      <c r="E31" s="86" t="s">
        <v>104</v>
      </c>
      <c r="F31" s="90"/>
      <c r="G31" s="90"/>
      <c r="H31" s="80"/>
      <c r="I31" s="80"/>
      <c r="J31" s="80"/>
      <c r="K31" s="5" t="s">
        <v>18</v>
      </c>
    </row>
    <row r="32" spans="1:12" x14ac:dyDescent="0.25">
      <c r="D32" s="90"/>
      <c r="E32" s="70"/>
      <c r="F32" s="90"/>
      <c r="G32" s="90"/>
      <c r="H32" s="80"/>
      <c r="I32" s="80"/>
      <c r="J32" s="80"/>
      <c r="K32" s="80"/>
    </row>
    <row r="33" spans="2:11" ht="16.5" x14ac:dyDescent="0.25">
      <c r="B33" s="69" t="s">
        <v>95</v>
      </c>
      <c r="H33" s="80"/>
      <c r="I33" s="80"/>
      <c r="J33" s="80"/>
      <c r="K33" s="80"/>
    </row>
    <row r="34" spans="2:11" x14ac:dyDescent="0.25">
      <c r="H34" s="80"/>
      <c r="I34" s="80"/>
      <c r="J34" s="80"/>
      <c r="K34" s="80"/>
    </row>
    <row r="35" spans="2:11" x14ac:dyDescent="0.25">
      <c r="H35" s="80"/>
      <c r="I35" s="80"/>
      <c r="J35" s="80"/>
      <c r="K35" s="80"/>
    </row>
    <row r="36" spans="2:11" x14ac:dyDescent="0.25">
      <c r="H36" s="80"/>
      <c r="I36" s="80"/>
      <c r="J36" s="80"/>
      <c r="K36" s="8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E888-B624-4315-B550-496EE7AE9008}">
  <dimension ref="A1:L30"/>
  <sheetViews>
    <sheetView zoomScaleNormal="100" workbookViewId="0">
      <selection activeCell="I21" sqref="I21"/>
    </sheetView>
  </sheetViews>
  <sheetFormatPr defaultRowHeight="15" x14ac:dyDescent="0.25"/>
  <cols>
    <col min="2" max="2" width="17.5703125" customWidth="1"/>
    <col min="3" max="3" width="2.140625" customWidth="1"/>
    <col min="4" max="4" width="16.5703125" customWidth="1"/>
    <col min="5" max="5" width="16.85546875" bestFit="1" customWidth="1"/>
    <col min="6" max="6" width="16.7109375" customWidth="1"/>
    <col min="7" max="7" width="18.28515625" customWidth="1"/>
    <col min="12" max="12" width="49.5703125" customWidth="1"/>
  </cols>
  <sheetData>
    <row r="1" spans="1:12" x14ac:dyDescent="0.25">
      <c r="A1" t="s">
        <v>0</v>
      </c>
    </row>
    <row r="2" spans="1:12" ht="21" x14ac:dyDescent="0.35">
      <c r="A2" s="41" t="s">
        <v>51</v>
      </c>
    </row>
    <row r="3" spans="1:12" ht="21" x14ac:dyDescent="0.35">
      <c r="A3" s="41"/>
    </row>
    <row r="4" spans="1:12" ht="15.75" x14ac:dyDescent="0.25">
      <c r="A4" s="1">
        <v>1</v>
      </c>
      <c r="B4" s="2" t="str">
        <f>VLOOKUP(A4,$K$5:$L$13,2,0)</f>
        <v>Viễn + Hà (ĐHKT)</v>
      </c>
      <c r="C4" s="44"/>
      <c r="D4" s="67"/>
      <c r="E4" s="67"/>
      <c r="F4" s="67"/>
      <c r="G4" s="67"/>
      <c r="H4" s="4"/>
      <c r="I4" s="4"/>
    </row>
    <row r="5" spans="1:12" ht="16.5" x14ac:dyDescent="0.25">
      <c r="A5" s="1"/>
      <c r="C5" s="45"/>
      <c r="D5" s="85"/>
      <c r="E5" s="70" t="s">
        <v>79</v>
      </c>
      <c r="F5" s="70"/>
      <c r="G5" s="70"/>
      <c r="H5" s="77"/>
      <c r="I5" s="77"/>
      <c r="K5" s="3">
        <v>1</v>
      </c>
      <c r="L5" s="5" t="s">
        <v>133</v>
      </c>
    </row>
    <row r="6" spans="1:12" ht="16.5" x14ac:dyDescent="0.25">
      <c r="A6" s="1">
        <v>2</v>
      </c>
      <c r="B6" s="2" t="str">
        <f>VLOOKUP(A6,$K$5:$L$13,2,0)</f>
        <v>Hưng + Hằng (ĐHSP)</v>
      </c>
      <c r="C6" s="44"/>
      <c r="D6" s="71"/>
      <c r="E6" s="85" t="s">
        <v>105</v>
      </c>
      <c r="F6" s="70"/>
      <c r="G6" s="70"/>
      <c r="H6" s="77"/>
      <c r="I6" s="77"/>
      <c r="K6" s="3">
        <v>2</v>
      </c>
      <c r="L6" s="5" t="s">
        <v>134</v>
      </c>
    </row>
    <row r="7" spans="1:12" ht="16.5" x14ac:dyDescent="0.25">
      <c r="A7" s="1"/>
      <c r="C7" s="45"/>
      <c r="D7" s="86"/>
      <c r="E7" s="87"/>
      <c r="F7" s="70" t="s">
        <v>83</v>
      </c>
      <c r="G7" s="70"/>
      <c r="H7" s="77"/>
      <c r="I7" s="77"/>
      <c r="K7" s="3">
        <v>3</v>
      </c>
      <c r="L7" s="5" t="s">
        <v>135</v>
      </c>
    </row>
    <row r="8" spans="1:12" ht="16.5" x14ac:dyDescent="0.25">
      <c r="A8" s="1">
        <v>3</v>
      </c>
      <c r="B8" s="2" t="str">
        <f>VLOOKUP(A8,$K$5:$L$13,2,0)</f>
        <v>Nghị + Trinh (ĐHBK)</v>
      </c>
      <c r="C8" s="44"/>
      <c r="D8" s="72"/>
      <c r="E8" s="87"/>
      <c r="F8" s="88" t="s">
        <v>108</v>
      </c>
      <c r="G8" s="70"/>
      <c r="H8" s="77"/>
      <c r="I8" s="77"/>
      <c r="K8" s="3">
        <v>4</v>
      </c>
      <c r="L8" s="5" t="s">
        <v>136</v>
      </c>
    </row>
    <row r="9" spans="1:12" ht="16.5" x14ac:dyDescent="0.25">
      <c r="A9" s="1"/>
      <c r="C9" s="45"/>
      <c r="D9" s="85"/>
      <c r="E9" s="71" t="s">
        <v>80</v>
      </c>
      <c r="F9" s="89"/>
      <c r="G9" s="70"/>
      <c r="H9" s="77"/>
      <c r="I9" s="77"/>
      <c r="K9" s="3">
        <v>5</v>
      </c>
      <c r="L9" s="5" t="s">
        <v>137</v>
      </c>
    </row>
    <row r="10" spans="1:12" ht="16.5" x14ac:dyDescent="0.25">
      <c r="A10" s="1">
        <v>4</v>
      </c>
      <c r="B10" s="2" t="str">
        <f>VLOOKUP(A10,$K$5:$L$13,2,0)</f>
        <v>Duy + Trang (ĐHKT)</v>
      </c>
      <c r="C10" s="44"/>
      <c r="D10" s="71"/>
      <c r="E10" s="86" t="s">
        <v>105</v>
      </c>
      <c r="F10" s="87"/>
      <c r="G10" s="70"/>
      <c r="H10" s="77"/>
      <c r="I10" s="77"/>
      <c r="K10" s="3">
        <v>6</v>
      </c>
      <c r="L10" s="5" t="s">
        <v>138</v>
      </c>
    </row>
    <row r="11" spans="1:12" ht="16.5" x14ac:dyDescent="0.25">
      <c r="A11" s="1"/>
      <c r="C11" s="45"/>
      <c r="D11" s="70"/>
      <c r="E11" s="70"/>
      <c r="F11" s="87"/>
      <c r="G11" s="74" t="s">
        <v>85</v>
      </c>
      <c r="H11" s="77"/>
      <c r="I11" s="77"/>
      <c r="K11" s="3">
        <v>7</v>
      </c>
      <c r="L11" s="5" t="s">
        <v>139</v>
      </c>
    </row>
    <row r="12" spans="1:12" ht="16.5" x14ac:dyDescent="0.25">
      <c r="A12" s="1">
        <v>5</v>
      </c>
      <c r="B12" s="2" t="str">
        <f>VLOOKUP(A12,$K$5:$L$13,2,0)</f>
        <v>Tuấn + Hà (CQĐHĐN)</v>
      </c>
      <c r="C12" s="44"/>
      <c r="D12" s="72"/>
      <c r="E12" s="70"/>
      <c r="F12" s="87"/>
      <c r="G12" s="70" t="s">
        <v>109</v>
      </c>
      <c r="H12" s="77"/>
      <c r="I12" s="77"/>
      <c r="K12" s="3">
        <v>8</v>
      </c>
      <c r="L12" s="5" t="s">
        <v>140</v>
      </c>
    </row>
    <row r="13" spans="1:12" ht="16.5" x14ac:dyDescent="0.25">
      <c r="A13" s="1"/>
      <c r="C13" s="45"/>
      <c r="D13" s="85"/>
      <c r="E13" s="72" t="s">
        <v>81</v>
      </c>
      <c r="F13" s="87"/>
      <c r="G13" s="70"/>
      <c r="H13" s="77"/>
      <c r="I13" s="77"/>
      <c r="K13" s="3">
        <v>9</v>
      </c>
      <c r="L13" s="5" t="s">
        <v>141</v>
      </c>
    </row>
    <row r="14" spans="1:12" ht="15.75" x14ac:dyDescent="0.25">
      <c r="A14" s="1">
        <v>6</v>
      </c>
      <c r="B14" s="2" t="str">
        <f>VLOOKUP(A14,$K$5:$L$13,2,0)</f>
        <v>Hải + Ngọc (ĐHKT)</v>
      </c>
      <c r="C14" s="44"/>
      <c r="D14" s="71"/>
      <c r="E14" s="85" t="s">
        <v>107</v>
      </c>
      <c r="F14" s="89"/>
      <c r="G14" s="70"/>
      <c r="H14" s="77"/>
      <c r="I14" s="77"/>
    </row>
    <row r="15" spans="1:12" ht="15.75" x14ac:dyDescent="0.25">
      <c r="A15" s="1"/>
      <c r="C15" s="4"/>
      <c r="D15" s="86"/>
      <c r="E15" s="87"/>
      <c r="F15" s="73" t="s">
        <v>84</v>
      </c>
      <c r="G15" s="70"/>
      <c r="H15" s="77"/>
      <c r="I15" s="77"/>
    </row>
    <row r="16" spans="1:12" ht="15.75" x14ac:dyDescent="0.25">
      <c r="A16" s="1">
        <v>7</v>
      </c>
      <c r="B16" s="2" t="str">
        <f>VLOOKUP(A16,$K$5:$L$13,2,0)</f>
        <v>Phương + Hòa (ĐHKT)</v>
      </c>
      <c r="C16" s="44"/>
      <c r="D16" s="70"/>
      <c r="E16" s="87"/>
      <c r="F16" s="70" t="s">
        <v>108</v>
      </c>
      <c r="G16" s="70"/>
      <c r="H16" s="77"/>
      <c r="I16" s="77"/>
    </row>
    <row r="17" spans="1:12" ht="16.5" x14ac:dyDescent="0.25">
      <c r="A17" s="1"/>
      <c r="C17" s="46"/>
      <c r="D17" s="72" t="s">
        <v>78</v>
      </c>
      <c r="E17" s="87"/>
      <c r="F17" s="70"/>
      <c r="G17" s="70"/>
      <c r="H17" s="77"/>
      <c r="I17" s="77"/>
      <c r="L17" s="5" t="s">
        <v>46</v>
      </c>
    </row>
    <row r="18" spans="1:12" ht="16.5" x14ac:dyDescent="0.25">
      <c r="A18" s="1">
        <v>8</v>
      </c>
      <c r="B18" s="2" t="str">
        <f>VLOOKUP(A18,$K$5:$L$13,2,0)</f>
        <v>Huy + Ngôn (CQĐHĐN)</v>
      </c>
      <c r="C18" s="47"/>
      <c r="D18" s="85" t="s">
        <v>106</v>
      </c>
      <c r="E18" s="71" t="s">
        <v>82</v>
      </c>
      <c r="F18" s="70"/>
      <c r="G18" s="70"/>
      <c r="H18" s="77"/>
      <c r="I18" s="77"/>
      <c r="L18" s="5" t="s">
        <v>42</v>
      </c>
    </row>
    <row r="19" spans="1:12" ht="16.5" x14ac:dyDescent="0.25">
      <c r="A19" s="1"/>
      <c r="C19" s="4"/>
      <c r="D19" s="87"/>
      <c r="E19" s="70" t="s">
        <v>107</v>
      </c>
      <c r="F19" s="70"/>
      <c r="G19" s="70"/>
      <c r="H19" s="77"/>
      <c r="I19" s="77"/>
      <c r="L19" s="5" t="s">
        <v>43</v>
      </c>
    </row>
    <row r="20" spans="1:12" ht="16.5" x14ac:dyDescent="0.25">
      <c r="A20" s="1">
        <v>9</v>
      </c>
      <c r="B20" s="2" t="str">
        <f>VLOOKUP(A20,$K$5:$L$13,2,0)</f>
        <v>Cần + Thanh (ĐHBK)</v>
      </c>
      <c r="C20" s="44"/>
      <c r="D20" s="71"/>
      <c r="E20" s="70"/>
      <c r="F20" s="70"/>
      <c r="G20" s="70"/>
      <c r="H20" s="77"/>
      <c r="I20" s="77"/>
      <c r="L20" s="5" t="s">
        <v>47</v>
      </c>
    </row>
    <row r="21" spans="1:12" ht="16.5" x14ac:dyDescent="0.25">
      <c r="A21" s="1"/>
      <c r="C21" s="4"/>
      <c r="D21" s="70"/>
      <c r="E21" s="70"/>
      <c r="F21" s="70"/>
      <c r="G21" s="70"/>
      <c r="H21" s="77"/>
      <c r="I21" s="77"/>
      <c r="L21" s="5" t="s">
        <v>49</v>
      </c>
    </row>
    <row r="22" spans="1:12" ht="16.5" x14ac:dyDescent="0.25">
      <c r="A22" s="1"/>
      <c r="C22" s="4"/>
      <c r="D22" s="70"/>
      <c r="E22" s="70"/>
      <c r="F22" s="90"/>
      <c r="G22" s="90"/>
      <c r="L22" s="5" t="s">
        <v>48</v>
      </c>
    </row>
    <row r="23" spans="1:12" ht="16.5" x14ac:dyDescent="0.25">
      <c r="A23" s="1"/>
      <c r="B23" s="77"/>
      <c r="C23" s="84"/>
      <c r="D23" s="93" t="s">
        <v>56</v>
      </c>
      <c r="E23" s="91"/>
      <c r="F23" s="72" t="s">
        <v>86</v>
      </c>
      <c r="G23" s="90"/>
      <c r="L23" s="5" t="s">
        <v>45</v>
      </c>
    </row>
    <row r="24" spans="1:12" ht="16.5" x14ac:dyDescent="0.25">
      <c r="A24" s="1"/>
      <c r="D24" s="92"/>
      <c r="E24" s="71"/>
      <c r="F24" s="86" t="s">
        <v>109</v>
      </c>
      <c r="G24" s="90"/>
      <c r="L24" s="5" t="s">
        <v>50</v>
      </c>
    </row>
    <row r="25" spans="1:12" ht="16.5" x14ac:dyDescent="0.25">
      <c r="F25" s="90"/>
      <c r="G25" s="90"/>
      <c r="L25" s="5" t="s">
        <v>44</v>
      </c>
    </row>
    <row r="26" spans="1:12" x14ac:dyDescent="0.25">
      <c r="B26" s="77"/>
      <c r="C26" s="77"/>
      <c r="D26" s="70"/>
      <c r="E26" s="70"/>
      <c r="F26" s="90"/>
      <c r="G26" s="90"/>
    </row>
    <row r="27" spans="1:12" ht="16.5" customHeight="1" x14ac:dyDescent="0.25">
      <c r="B27" s="69" t="s">
        <v>95</v>
      </c>
      <c r="C27" s="4"/>
      <c r="D27" s="67"/>
      <c r="E27" s="67"/>
      <c r="F27" s="90"/>
      <c r="G27" s="90"/>
    </row>
    <row r="28" spans="1:12" x14ac:dyDescent="0.25">
      <c r="B28" s="4"/>
      <c r="C28" s="4"/>
      <c r="D28" s="4"/>
      <c r="E28" s="4"/>
      <c r="G28" s="4"/>
      <c r="H28" s="4"/>
      <c r="I28" s="4"/>
    </row>
    <row r="29" spans="1:12" x14ac:dyDescent="0.25">
      <c r="C29" s="4"/>
      <c r="D29" s="4"/>
      <c r="E29" s="4"/>
      <c r="F29" s="4"/>
      <c r="G29" s="4"/>
      <c r="H29" s="4"/>
      <c r="I29" s="4"/>
    </row>
    <row r="30" spans="1:12" x14ac:dyDescent="0.25">
      <c r="C30" s="4"/>
      <c r="D30" s="4"/>
      <c r="E30" s="4"/>
      <c r="F30" s="4"/>
      <c r="G30" s="4"/>
      <c r="H30" s="4"/>
      <c r="I30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27643-5B3A-4315-ADBE-47877E264172}">
  <dimension ref="A1:AG20"/>
  <sheetViews>
    <sheetView tabSelected="1" zoomScale="70" zoomScaleNormal="70" workbookViewId="0">
      <selection activeCell="M33" sqref="M33"/>
    </sheetView>
  </sheetViews>
  <sheetFormatPr defaultRowHeight="15" x14ac:dyDescent="0.25"/>
  <cols>
    <col min="1" max="1" width="4.140625" customWidth="1"/>
    <col min="2" max="2" width="3" customWidth="1"/>
    <col min="3" max="3" width="3.85546875" customWidth="1"/>
    <col min="4" max="4" width="35.42578125" customWidth="1"/>
    <col min="5" max="5" width="5" customWidth="1"/>
    <col min="6" max="6" width="33.28515625" customWidth="1"/>
    <col min="7" max="7" width="5.42578125" bestFit="1" customWidth="1"/>
    <col min="8" max="8" width="9" customWidth="1"/>
    <col min="9" max="9" width="1" customWidth="1"/>
    <col min="10" max="12" width="0" hidden="1" customWidth="1"/>
    <col min="13" max="13" width="12.140625" customWidth="1"/>
    <col min="14" max="14" width="8.28515625" customWidth="1"/>
    <col min="15" max="15" width="8.5703125" customWidth="1"/>
    <col min="17" max="17" width="2.28515625" customWidth="1"/>
    <col min="18" max="19" width="1.28515625" customWidth="1"/>
    <col min="20" max="20" width="1.85546875" customWidth="1"/>
    <col min="21" max="21" width="1.140625" customWidth="1"/>
    <col min="22" max="22" width="2.28515625" customWidth="1"/>
    <col min="23" max="23" width="2" customWidth="1"/>
    <col min="24" max="24" width="1.85546875" customWidth="1"/>
    <col min="25" max="25" width="1.42578125" customWidth="1"/>
    <col min="26" max="26" width="1.7109375" customWidth="1"/>
    <col min="27" max="27" width="1.85546875" customWidth="1"/>
    <col min="28" max="28" width="1.7109375" customWidth="1"/>
    <col min="29" max="29" width="2.42578125" customWidth="1"/>
    <col min="30" max="30" width="0.5703125" customWidth="1"/>
    <col min="32" max="32" width="46.42578125" customWidth="1"/>
    <col min="33" max="33" width="26.28515625" customWidth="1"/>
    <col min="34" max="34" width="24.28515625" customWidth="1"/>
  </cols>
  <sheetData>
    <row r="1" spans="1:33" x14ac:dyDescent="0.25">
      <c r="A1" t="s">
        <v>20</v>
      </c>
    </row>
    <row r="2" spans="1:33" ht="21" x14ac:dyDescent="0.35">
      <c r="A2" s="41" t="s">
        <v>41</v>
      </c>
    </row>
    <row r="3" spans="1:33" ht="21" x14ac:dyDescent="0.35">
      <c r="A3" s="41"/>
    </row>
    <row r="4" spans="1:33" ht="21.75" thickBot="1" x14ac:dyDescent="0.4">
      <c r="A4" s="41"/>
    </row>
    <row r="5" spans="1:33" ht="19.5" thickTop="1" x14ac:dyDescent="0.25">
      <c r="A5" s="62" t="s">
        <v>55</v>
      </c>
      <c r="B5" s="63"/>
      <c r="C5" s="64"/>
      <c r="D5" s="65" t="s">
        <v>22</v>
      </c>
      <c r="E5" s="63"/>
      <c r="F5" s="64"/>
      <c r="G5" s="6" t="s">
        <v>23</v>
      </c>
      <c r="H5" s="65" t="s">
        <v>24</v>
      </c>
      <c r="I5" s="64"/>
      <c r="J5" s="65" t="s">
        <v>25</v>
      </c>
      <c r="K5" s="64"/>
      <c r="L5" s="65" t="s">
        <v>26</v>
      </c>
      <c r="M5" s="64"/>
      <c r="N5" s="6" t="s">
        <v>27</v>
      </c>
      <c r="O5" s="7" t="s">
        <v>28</v>
      </c>
      <c r="AF5" s="8" t="s">
        <v>29</v>
      </c>
      <c r="AG5" s="9" t="s">
        <v>30</v>
      </c>
    </row>
    <row r="6" spans="1:33" ht="20.25" x14ac:dyDescent="0.3">
      <c r="A6" s="55">
        <v>1</v>
      </c>
      <c r="B6" s="56"/>
      <c r="C6" s="57"/>
      <c r="D6" s="58" t="str">
        <f>VLOOKUP(A6,$AE$6:$AG$14,2,0)</f>
        <v>Trinh + Thanh (ĐHBK)</v>
      </c>
      <c r="E6" s="59"/>
      <c r="F6" s="60"/>
      <c r="G6" s="11"/>
      <c r="H6" s="61"/>
      <c r="I6" s="57"/>
      <c r="J6" s="61"/>
      <c r="K6" s="57"/>
      <c r="L6" s="61"/>
      <c r="M6" s="57"/>
      <c r="N6" s="11"/>
      <c r="O6" s="12"/>
      <c r="AE6" s="13">
        <v>4</v>
      </c>
      <c r="AF6" s="43" t="s">
        <v>117</v>
      </c>
      <c r="AG6" s="14"/>
    </row>
    <row r="7" spans="1:33" ht="20.25" x14ac:dyDescent="0.3">
      <c r="A7" s="55">
        <v>2</v>
      </c>
      <c r="B7" s="56"/>
      <c r="C7" s="57"/>
      <c r="D7" s="58" t="str">
        <f>VLOOKUP(A7,$AE$6:$AG$14,2,0)</f>
        <v>Lan + Ngọc (ĐHKT)</v>
      </c>
      <c r="E7" s="59"/>
      <c r="F7" s="60"/>
      <c r="G7" s="11"/>
      <c r="H7" s="61"/>
      <c r="I7" s="57"/>
      <c r="J7" s="61"/>
      <c r="K7" s="57"/>
      <c r="L7" s="61"/>
      <c r="M7" s="57"/>
      <c r="N7" s="11"/>
      <c r="O7" s="12"/>
      <c r="AE7" s="13">
        <v>3</v>
      </c>
      <c r="AF7" s="43" t="s">
        <v>118</v>
      </c>
      <c r="AG7" s="14"/>
    </row>
    <row r="8" spans="1:33" ht="20.25" x14ac:dyDescent="0.3">
      <c r="A8" s="55">
        <v>3</v>
      </c>
      <c r="B8" s="56"/>
      <c r="C8" s="57"/>
      <c r="D8" s="58" t="str">
        <f>VLOOKUP(A8,$AE$6:$AG$14,2,0)</f>
        <v>Hà + Trang (ĐHKT)</v>
      </c>
      <c r="E8" s="59"/>
      <c r="F8" s="60"/>
      <c r="G8" s="11"/>
      <c r="H8" s="61"/>
      <c r="I8" s="57"/>
      <c r="J8" s="61"/>
      <c r="K8" s="57"/>
      <c r="L8" s="61"/>
      <c r="M8" s="57"/>
      <c r="N8" s="11"/>
      <c r="O8" s="12"/>
      <c r="AE8" s="13">
        <v>2</v>
      </c>
      <c r="AF8" s="43" t="s">
        <v>119</v>
      </c>
      <c r="AG8" s="14"/>
    </row>
    <row r="9" spans="1:33" ht="21" thickBot="1" x14ac:dyDescent="0.35">
      <c r="A9" s="50">
        <v>4</v>
      </c>
      <c r="B9" s="50"/>
      <c r="C9" s="50"/>
      <c r="D9" s="49" t="str">
        <f>VLOOKUP(A9,$AE$6:$AG$14,2,0)</f>
        <v>Hà + Ngôn (CQĐHĐN)</v>
      </c>
      <c r="E9" s="49"/>
      <c r="F9" s="49"/>
      <c r="G9" s="11"/>
      <c r="H9" s="48"/>
      <c r="I9" s="94"/>
      <c r="J9" s="48"/>
      <c r="K9" s="48"/>
      <c r="L9" s="48"/>
      <c r="M9" s="48"/>
      <c r="N9" s="15"/>
      <c r="O9" s="16"/>
      <c r="AE9" s="13">
        <v>1</v>
      </c>
      <c r="AF9" s="43" t="s">
        <v>120</v>
      </c>
      <c r="AG9" s="14"/>
    </row>
    <row r="10" spans="1:33" ht="21" thickTop="1" x14ac:dyDescent="0.25">
      <c r="A10" s="51" t="s">
        <v>31</v>
      </c>
      <c r="B10" s="53"/>
      <c r="C10" s="54"/>
      <c r="D10" s="17" t="s">
        <v>32</v>
      </c>
      <c r="E10" s="18" t="s">
        <v>33</v>
      </c>
      <c r="F10" s="18" t="s">
        <v>34</v>
      </c>
      <c r="G10" s="19" t="s">
        <v>35</v>
      </c>
      <c r="H10" s="51" t="s">
        <v>111</v>
      </c>
      <c r="I10" s="53"/>
      <c r="J10" s="53"/>
      <c r="K10" s="53"/>
      <c r="L10" s="53"/>
      <c r="M10" s="52"/>
      <c r="N10" s="51" t="s">
        <v>36</v>
      </c>
      <c r="O10" s="52"/>
    </row>
    <row r="11" spans="1:33" ht="20.25" x14ac:dyDescent="0.25">
      <c r="A11" s="20">
        <v>1</v>
      </c>
      <c r="B11" s="10" t="s">
        <v>33</v>
      </c>
      <c r="C11" s="21">
        <v>4</v>
      </c>
      <c r="D11" s="22" t="str">
        <f t="shared" ref="D11:D16" si="0">VLOOKUP(A11,$A$6:$D$9,4,0)</f>
        <v>Trinh + Thanh (ĐHBK)</v>
      </c>
      <c r="E11" s="23" t="s">
        <v>33</v>
      </c>
      <c r="F11" s="24" t="str">
        <f t="shared" ref="F11:F16" si="1">VLOOKUP(C11,$A$6:$D$9,4,0)</f>
        <v>Hà + Ngôn (CQĐHĐN)</v>
      </c>
      <c r="G11" s="36" t="s">
        <v>87</v>
      </c>
      <c r="H11" s="100" t="s">
        <v>110</v>
      </c>
      <c r="I11" s="101" t="s">
        <v>112</v>
      </c>
      <c r="J11" s="102"/>
      <c r="K11" s="102"/>
      <c r="L11" s="102"/>
      <c r="M11" s="103"/>
      <c r="N11" s="25"/>
      <c r="O11" s="26"/>
      <c r="AF11" s="5"/>
    </row>
    <row r="12" spans="1:33" ht="20.25" x14ac:dyDescent="0.25">
      <c r="A12" s="20">
        <v>2</v>
      </c>
      <c r="B12" s="10" t="s">
        <v>33</v>
      </c>
      <c r="C12" s="21">
        <v>3</v>
      </c>
      <c r="D12" s="22" t="str">
        <f t="shared" si="0"/>
        <v>Lan + Ngọc (ĐHKT)</v>
      </c>
      <c r="E12" s="23" t="s">
        <v>33</v>
      </c>
      <c r="F12" s="24" t="str">
        <f t="shared" si="1"/>
        <v>Hà + Trang (ĐHKT)</v>
      </c>
      <c r="G12" s="36" t="s">
        <v>88</v>
      </c>
      <c r="H12" s="100" t="s">
        <v>110</v>
      </c>
      <c r="I12" s="101" t="s">
        <v>112</v>
      </c>
      <c r="J12" s="102"/>
      <c r="K12" s="102"/>
      <c r="L12" s="102"/>
      <c r="M12" s="103"/>
      <c r="N12" s="25"/>
      <c r="O12" s="26"/>
      <c r="AF12" s="5"/>
    </row>
    <row r="13" spans="1:33" ht="20.25" x14ac:dyDescent="0.3">
      <c r="A13" s="20">
        <v>1</v>
      </c>
      <c r="B13" s="10" t="s">
        <v>33</v>
      </c>
      <c r="C13" s="21">
        <v>3</v>
      </c>
      <c r="D13" s="22" t="str">
        <f t="shared" si="0"/>
        <v>Trinh + Thanh (ĐHBK)</v>
      </c>
      <c r="E13" s="27" t="s">
        <v>33</v>
      </c>
      <c r="F13" s="24" t="str">
        <f t="shared" si="1"/>
        <v>Hà + Trang (ĐHKT)</v>
      </c>
      <c r="G13" s="36" t="s">
        <v>89</v>
      </c>
      <c r="H13" s="100" t="s">
        <v>113</v>
      </c>
      <c r="I13" s="101" t="s">
        <v>115</v>
      </c>
      <c r="J13" s="102"/>
      <c r="K13" s="102"/>
      <c r="L13" s="102"/>
      <c r="M13" s="103"/>
      <c r="N13" s="25"/>
      <c r="O13" s="26"/>
      <c r="AF13" s="108" t="s">
        <v>37</v>
      </c>
    </row>
    <row r="14" spans="1:33" ht="20.25" x14ac:dyDescent="0.3">
      <c r="A14" s="20">
        <v>4</v>
      </c>
      <c r="B14" s="10" t="s">
        <v>33</v>
      </c>
      <c r="C14" s="21">
        <v>2</v>
      </c>
      <c r="D14" s="22" t="str">
        <f t="shared" si="0"/>
        <v>Hà + Ngôn (CQĐHĐN)</v>
      </c>
      <c r="E14" s="23" t="s">
        <v>33</v>
      </c>
      <c r="F14" s="24" t="str">
        <f t="shared" si="1"/>
        <v>Lan + Ngọc (ĐHKT)</v>
      </c>
      <c r="G14" s="36" t="s">
        <v>90</v>
      </c>
      <c r="H14" s="100" t="s">
        <v>113</v>
      </c>
      <c r="I14" s="101" t="s">
        <v>115</v>
      </c>
      <c r="J14" s="102"/>
      <c r="K14" s="102"/>
      <c r="L14" s="102"/>
      <c r="M14" s="103"/>
      <c r="N14" s="25"/>
      <c r="O14" s="26"/>
      <c r="AF14" s="108" t="s">
        <v>38</v>
      </c>
    </row>
    <row r="15" spans="1:33" ht="20.25" x14ac:dyDescent="0.3">
      <c r="A15" s="20">
        <v>1</v>
      </c>
      <c r="B15" s="10" t="s">
        <v>33</v>
      </c>
      <c r="C15" s="21">
        <v>2</v>
      </c>
      <c r="D15" s="22" t="str">
        <f t="shared" si="0"/>
        <v>Trinh + Thanh (ĐHBK)</v>
      </c>
      <c r="E15" s="23" t="s">
        <v>33</v>
      </c>
      <c r="F15" s="24" t="str">
        <f t="shared" si="1"/>
        <v>Lan + Ngọc (ĐHKT)</v>
      </c>
      <c r="G15" s="36" t="s">
        <v>91</v>
      </c>
      <c r="H15" s="100" t="s">
        <v>114</v>
      </c>
      <c r="I15" s="101" t="s">
        <v>116</v>
      </c>
      <c r="J15" s="102"/>
      <c r="K15" s="102"/>
      <c r="L15" s="102"/>
      <c r="M15" s="103"/>
      <c r="N15" s="25"/>
      <c r="O15" s="26"/>
      <c r="AF15" s="108" t="s">
        <v>39</v>
      </c>
    </row>
    <row r="16" spans="1:33" ht="21" thickBot="1" x14ac:dyDescent="0.35">
      <c r="A16" s="28">
        <v>3</v>
      </c>
      <c r="B16" s="29" t="s">
        <v>33</v>
      </c>
      <c r="C16" s="30">
        <v>4</v>
      </c>
      <c r="D16" s="31" t="str">
        <f t="shared" si="0"/>
        <v>Hà + Trang (ĐHKT)</v>
      </c>
      <c r="E16" s="32" t="s">
        <v>33</v>
      </c>
      <c r="F16" s="33" t="str">
        <f t="shared" si="1"/>
        <v>Hà + Ngôn (CQĐHĐN)</v>
      </c>
      <c r="G16" s="42" t="s">
        <v>92</v>
      </c>
      <c r="H16" s="104" t="s">
        <v>114</v>
      </c>
      <c r="I16" s="105" t="s">
        <v>116</v>
      </c>
      <c r="J16" s="106"/>
      <c r="K16" s="106"/>
      <c r="L16" s="106"/>
      <c r="M16" s="107"/>
      <c r="N16" s="34"/>
      <c r="O16" s="35"/>
      <c r="AF16" s="108" t="s">
        <v>40</v>
      </c>
    </row>
    <row r="17" spans="3:32" x14ac:dyDescent="0.25">
      <c r="AF17" s="80"/>
    </row>
    <row r="18" spans="3:32" x14ac:dyDescent="0.25">
      <c r="AF18" s="80"/>
    </row>
    <row r="20" spans="3:32" ht="16.5" x14ac:dyDescent="0.25">
      <c r="C20" s="69" t="s">
        <v>95</v>
      </c>
    </row>
  </sheetData>
  <mergeCells count="34">
    <mergeCell ref="I16:M16"/>
    <mergeCell ref="H10:M10"/>
    <mergeCell ref="I11:M11"/>
    <mergeCell ref="I12:M12"/>
    <mergeCell ref="I13:M13"/>
    <mergeCell ref="I14:M14"/>
    <mergeCell ref="I15:M15"/>
    <mergeCell ref="A6:C6"/>
    <mergeCell ref="D6:F6"/>
    <mergeCell ref="H6:I6"/>
    <mergeCell ref="J6:K6"/>
    <mergeCell ref="L6:M6"/>
    <mergeCell ref="A5:C5"/>
    <mergeCell ref="D5:F5"/>
    <mergeCell ref="H5:I5"/>
    <mergeCell ref="J5:K5"/>
    <mergeCell ref="L5:M5"/>
    <mergeCell ref="A8:C8"/>
    <mergeCell ref="D8:F8"/>
    <mergeCell ref="H8:I8"/>
    <mergeCell ref="J8:K8"/>
    <mergeCell ref="L8:M8"/>
    <mergeCell ref="A7:C7"/>
    <mergeCell ref="D7:F7"/>
    <mergeCell ref="H7:I7"/>
    <mergeCell ref="J7:K7"/>
    <mergeCell ref="L7:M7"/>
    <mergeCell ref="N10:O10"/>
    <mergeCell ref="A10:C10"/>
    <mergeCell ref="L9:M9"/>
    <mergeCell ref="J9:K9"/>
    <mergeCell ref="H9:I9"/>
    <mergeCell ref="D9:F9"/>
    <mergeCell ref="A9:C9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Đôi nam &lt;40</vt:lpstr>
      <vt:lpstr>Đôi nam &gt;40</vt:lpstr>
      <vt:lpstr>Đôi nam nữ &lt;40</vt:lpstr>
      <vt:lpstr>Đôi nữ &lt;40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 Anh</dc:creator>
  <cp:lastModifiedBy>Cao Anh</cp:lastModifiedBy>
  <dcterms:created xsi:type="dcterms:W3CDTF">2023-04-04T15:21:34Z</dcterms:created>
  <dcterms:modified xsi:type="dcterms:W3CDTF">2023-04-11T05:40:35Z</dcterms:modified>
</cp:coreProperties>
</file>