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 activeTab="5"/>
  </bookViews>
  <sheets>
    <sheet name="ĐĐ NAM" sheetId="1" r:id="rId1"/>
    <sheet name="ĐĐ NỮ" sheetId="2" r:id="rId2"/>
    <sheet name="ĐƠN NAM" sheetId="3" r:id="rId3"/>
    <sheet name="ĐƠN NỮ" sheetId="4" r:id="rId4"/>
    <sheet name="ĐÔI NAM" sheetId="5" r:id="rId5"/>
    <sheet name="ĐÔI NỮ" sheetId="6" r:id="rId6"/>
    <sheet name="ĐÔI NAM NỮ" sheetId="8" r:id="rId7"/>
    <sheet name="Sheet1" sheetId="9" r:id="rId8"/>
    <sheet name="Sheet2" sheetId="10" r:id="rId9"/>
  </sheets>
  <calcPr calcId="144525"/>
</workbook>
</file>

<file path=xl/calcChain.xml><?xml version="1.0" encoding="utf-8"?>
<calcChain xmlns="http://schemas.openxmlformats.org/spreadsheetml/2006/main">
  <c r="F16" i="9" l="1"/>
  <c r="D16" i="9"/>
  <c r="F15" i="9"/>
  <c r="D15" i="9"/>
  <c r="F14" i="9"/>
  <c r="D14" i="9"/>
  <c r="F13" i="9"/>
  <c r="D13" i="9"/>
  <c r="F12" i="9"/>
  <c r="D12" i="9"/>
  <c r="F11" i="9"/>
  <c r="D11" i="9"/>
  <c r="L9" i="9"/>
  <c r="J9" i="9"/>
  <c r="R7" i="9" s="1"/>
  <c r="R8" i="9"/>
  <c r="M9" i="9" s="1"/>
  <c r="U9" i="9" s="1"/>
  <c r="P8" i="9"/>
  <c r="U8" i="9" s="1"/>
  <c r="L8" i="9"/>
  <c r="X8" i="9" s="1"/>
  <c r="I8" i="9"/>
  <c r="P7" i="9"/>
  <c r="U7" i="9" s="1"/>
  <c r="O7" i="9"/>
  <c r="J8" i="9" s="1"/>
  <c r="T8" i="9" s="1"/>
  <c r="M7" i="9"/>
  <c r="T7" i="9" s="1"/>
  <c r="I7" i="9"/>
  <c r="X7" i="9" s="1"/>
  <c r="R6" i="9"/>
  <c r="G9" i="9" s="1"/>
  <c r="P6" i="9"/>
  <c r="I9" i="9" s="1"/>
  <c r="X9" i="9" s="1"/>
  <c r="O6" i="9"/>
  <c r="G8" i="9" s="1"/>
  <c r="M6" i="9"/>
  <c r="W6" i="9" s="1"/>
  <c r="L6" i="9"/>
  <c r="S6" i="9" s="1"/>
  <c r="J6" i="9"/>
  <c r="W8" i="9" l="1"/>
  <c r="S8" i="9"/>
  <c r="V8" i="9" s="1"/>
  <c r="W9" i="9"/>
  <c r="S9" i="9"/>
  <c r="T6" i="9"/>
  <c r="V6" i="9" s="1"/>
  <c r="X6" i="9"/>
  <c r="U6" i="9"/>
  <c r="G7" i="9"/>
  <c r="T9" i="9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AB11" i="2"/>
  <c r="X11" i="2"/>
  <c r="R11" i="2"/>
  <c r="P11" i="2"/>
  <c r="Y11" i="2" s="1"/>
  <c r="O11" i="2"/>
  <c r="M11" i="2"/>
  <c r="L11" i="2"/>
  <c r="J11" i="2"/>
  <c r="W11" i="2" s="1"/>
  <c r="I11" i="2"/>
  <c r="S10" i="2"/>
  <c r="O10" i="2"/>
  <c r="L10" i="2"/>
  <c r="P8" i="2" s="1"/>
  <c r="J10" i="2"/>
  <c r="AA10" i="2" s="1"/>
  <c r="I10" i="2"/>
  <c r="G10" i="2"/>
  <c r="V10" i="2" s="1"/>
  <c r="X9" i="2"/>
  <c r="U9" i="2"/>
  <c r="S9" i="2"/>
  <c r="Y9" i="2" s="1"/>
  <c r="R9" i="2"/>
  <c r="M10" i="2" s="1"/>
  <c r="X10" i="2" s="1"/>
  <c r="P9" i="2"/>
  <c r="J9" i="2"/>
  <c r="V8" i="2"/>
  <c r="U8" i="2"/>
  <c r="S8" i="2"/>
  <c r="Y8" i="2" s="1"/>
  <c r="O8" i="2"/>
  <c r="M8" i="2"/>
  <c r="AA8" i="2" s="1"/>
  <c r="X7" i="2"/>
  <c r="V7" i="2"/>
  <c r="U7" i="2"/>
  <c r="Y7" i="2" s="1"/>
  <c r="S7" i="2"/>
  <c r="O7" i="2"/>
  <c r="G9" i="2" s="1"/>
  <c r="M7" i="2"/>
  <c r="I9" i="2" s="1"/>
  <c r="L7" i="2"/>
  <c r="AB7" i="2" s="1"/>
  <c r="J7" i="2"/>
  <c r="F23" i="1"/>
  <c r="D23" i="1"/>
  <c r="F22" i="1"/>
  <c r="D22" i="1"/>
  <c r="F21" i="1"/>
  <c r="D21" i="1"/>
  <c r="U19" i="1"/>
  <c r="J19" i="1"/>
  <c r="U18" i="1"/>
  <c r="T18" i="1"/>
  <c r="O18" i="1"/>
  <c r="M18" i="1"/>
  <c r="L19" i="1" s="1"/>
  <c r="U17" i="1"/>
  <c r="O17" i="1"/>
  <c r="G19" i="1" s="1"/>
  <c r="M17" i="1"/>
  <c r="I19" i="1" s="1"/>
  <c r="L17" i="1"/>
  <c r="X17" i="1" s="1"/>
  <c r="J17" i="1"/>
  <c r="I18" i="1" s="1"/>
  <c r="X18" i="1" s="1"/>
  <c r="F12" i="1"/>
  <c r="D12" i="1"/>
  <c r="F11" i="1"/>
  <c r="D11" i="1"/>
  <c r="F10" i="1"/>
  <c r="D10" i="1"/>
  <c r="U8" i="1"/>
  <c r="U7" i="1"/>
  <c r="O7" i="1"/>
  <c r="J8" i="1" s="1"/>
  <c r="M7" i="1"/>
  <c r="L8" i="1" s="1"/>
  <c r="U6" i="1"/>
  <c r="O6" i="1"/>
  <c r="G8" i="1" s="1"/>
  <c r="M6" i="1"/>
  <c r="T6" i="1" s="1"/>
  <c r="L6" i="1"/>
  <c r="X6" i="1" s="1"/>
  <c r="J6" i="1"/>
  <c r="I7" i="1" s="1"/>
  <c r="X7" i="1" s="1"/>
  <c r="Y8" i="9" l="1"/>
  <c r="W7" i="9"/>
  <c r="S7" i="9"/>
  <c r="V7" i="9" s="1"/>
  <c r="V9" i="9"/>
  <c r="Y9" i="9" s="1"/>
  <c r="Z7" i="2"/>
  <c r="AA9" i="2"/>
  <c r="V9" i="2"/>
  <c r="W7" i="2"/>
  <c r="AA7" i="2"/>
  <c r="L9" i="2"/>
  <c r="W9" i="2" s="1"/>
  <c r="U10" i="2"/>
  <c r="AB10" i="2" s="1"/>
  <c r="G11" i="2"/>
  <c r="R8" i="2"/>
  <c r="AB8" i="2" s="1"/>
  <c r="W8" i="2"/>
  <c r="W10" i="2"/>
  <c r="T19" i="1"/>
  <c r="X19" i="1"/>
  <c r="T8" i="1"/>
  <c r="W19" i="1"/>
  <c r="S19" i="1"/>
  <c r="V19" i="1" s="1"/>
  <c r="W8" i="1"/>
  <c r="G18" i="1"/>
  <c r="G7" i="1"/>
  <c r="I8" i="1"/>
  <c r="X8" i="1" s="1"/>
  <c r="S17" i="1"/>
  <c r="W17" i="1"/>
  <c r="S6" i="1"/>
  <c r="V6" i="1" s="1"/>
  <c r="W6" i="1"/>
  <c r="T7" i="1"/>
  <c r="T17" i="1"/>
  <c r="Y7" i="9" l="1"/>
  <c r="Y6" i="9"/>
  <c r="AB9" i="2"/>
  <c r="Z9" i="2"/>
  <c r="AA11" i="2"/>
  <c r="V11" i="2"/>
  <c r="Z11" i="2" s="1"/>
  <c r="Y10" i="2"/>
  <c r="Z10" i="2" s="1"/>
  <c r="X8" i="2"/>
  <c r="Z8" i="2" s="1"/>
  <c r="W7" i="1"/>
  <c r="S7" i="1"/>
  <c r="V7" i="1" s="1"/>
  <c r="Y7" i="1" s="1"/>
  <c r="W18" i="1"/>
  <c r="S18" i="1"/>
  <c r="V18" i="1" s="1"/>
  <c r="Y18" i="1" s="1"/>
  <c r="V17" i="1"/>
  <c r="Y17" i="1" s="1"/>
  <c r="S8" i="1"/>
  <c r="V8" i="1" s="1"/>
  <c r="Y8" i="1" s="1"/>
  <c r="Y19" i="1"/>
  <c r="AC8" i="2" l="1"/>
  <c r="AC7" i="2"/>
  <c r="AC10" i="2"/>
  <c r="AC11" i="2"/>
  <c r="AC9" i="2"/>
  <c r="Y6" i="1"/>
</calcChain>
</file>

<file path=xl/sharedStrings.xml><?xml version="1.0" encoding="utf-8"?>
<sst xmlns="http://schemas.openxmlformats.org/spreadsheetml/2006/main" count="323" uniqueCount="129">
  <si>
    <t>NỘI DUNG: ĐỒNG ĐỘI NAM</t>
  </si>
  <si>
    <t>* Thời gian thi đấu: Sáng: 7h30, Chiều: 14h00</t>
  </si>
  <si>
    <t>TT</t>
  </si>
  <si>
    <t>BẢNG A</t>
  </si>
  <si>
    <t>Điểm</t>
  </si>
  <si>
    <t>T</t>
  </si>
  <si>
    <t xml:space="preserve"> B</t>
  </si>
  <si>
    <t>XH</t>
  </si>
  <si>
    <t>ĐH KINH TẾ</t>
  </si>
  <si>
    <t>-</t>
  </si>
  <si>
    <t>ĐH SƯ PHẠM</t>
  </si>
  <si>
    <t>MS</t>
  </si>
  <si>
    <t>Ngày</t>
  </si>
  <si>
    <t>Sân</t>
  </si>
  <si>
    <t>KQ</t>
  </si>
  <si>
    <t xml:space="preserve"> BẢNG B</t>
  </si>
  <si>
    <t>ĐH BÁCH KHOA</t>
  </si>
  <si>
    <t>KHOA Y DƯỢC</t>
  </si>
  <si>
    <t>GIAI ĐOẠN 2</t>
  </si>
  <si>
    <t>1A</t>
  </si>
  <si>
    <t>2B</t>
  </si>
  <si>
    <t>1B</t>
  </si>
  <si>
    <t>2A</t>
  </si>
  <si>
    <t>Tranh hạng 3</t>
  </si>
  <si>
    <t xml:space="preserve">                NỘI DUNG: ĐƠN NAM</t>
  </si>
  <si>
    <t>* BTC có thể đổi lịch thi đấu để phù hợp sức khỏe cho vđv</t>
  </si>
  <si>
    <t xml:space="preserve"> Tranh hạng 3: </t>
  </si>
  <si>
    <t>ĐOÀN NHẬT ANH (VIỆN NC&amp;ĐT VIỆT – ANH)</t>
  </si>
  <si>
    <t>NGUYỄN TRẦN CHÍNH (VIỆN NC&amp;ĐT VIỆT – ANH)</t>
  </si>
  <si>
    <t>NGÔ MINH NHẬT (VIỆN NC&amp;ĐT VIỆT – ANH)</t>
  </si>
  <si>
    <t>NGUYỄN NHẬT NAM (ĐH CNTT&amp;TT VIỆT – HÀN)</t>
  </si>
  <si>
    <t>TRẦN MINH LƯƠNG (ĐH CNTT&amp;TT VIỆT – HÀN)</t>
  </si>
  <si>
    <t>NGUYỄN VĨNH KHANG (ĐH CNTT&amp;TT VIỆT – HÀN)</t>
  </si>
  <si>
    <t>NGUYỄN THANH BẢO LONG (ĐH KT)</t>
  </si>
  <si>
    <t>NGUYỄN MINH TRIẾT (ĐH KT)</t>
  </si>
  <si>
    <t>LÊ BÁCH TRÍ (ĐH KT)</t>
  </si>
  <si>
    <t>PHAN VĂN THÁI QUANG (ĐH KT)</t>
  </si>
  <si>
    <t>NGUYỄN ĐÌNH TOẢN (ĐH SP)</t>
  </si>
  <si>
    <t>VÕ HOÀNG LONG (ĐH SP)</t>
  </si>
  <si>
    <t>MAI XUÂN HƯNG (ĐH SP)</t>
  </si>
  <si>
    <t>NGUYỄN ĐỖ TRUNG HIẾU (ĐH SP)</t>
  </si>
  <si>
    <t>NGUYỄN ĐỨC KHÔI (ĐH SP)</t>
  </si>
  <si>
    <t>PHÙ ĐÔN QUỐC (ĐH BK)</t>
  </si>
  <si>
    <t>NGUYỄN TIẾN VĂN (ĐH BK)</t>
  </si>
  <si>
    <t>LẠI ĐẶNG QUYỀN LINH (ĐH BK)</t>
  </si>
  <si>
    <t>HOÀNG ĐỨC KỲ (ĐH BK)</t>
  </si>
  <si>
    <t>HOÀNG GIA TÍN (ĐH BK)</t>
  </si>
  <si>
    <t>HỒ TẤN PHÚ (KHOA Y DƯỢC)</t>
  </si>
  <si>
    <t>NGUYỄN MẠNH QUÝ (KHOA Y DƯỢC)</t>
  </si>
  <si>
    <t xml:space="preserve">                NỘI DUNG: ĐƠN NỮ</t>
  </si>
  <si>
    <t>VÕ THỊ THÙY NA (ĐH KT)</t>
  </si>
  <si>
    <t>NGUYỄN THANH MAI (ĐH KT)</t>
  </si>
  <si>
    <t>NGUYỄN THÙY DƯƠNG (ĐH KT)</t>
  </si>
  <si>
    <t>TỐNG THỤC KHA (ĐH KT)</t>
  </si>
  <si>
    <t>NGUYỄN NGỌC VY TRINH (ĐH SP)</t>
  </si>
  <si>
    <t>TRẦN ĐẶNG BÍCH HUỆ (ĐH SP)</t>
  </si>
  <si>
    <t>TRẦN THỊ GIANG (ĐH SP)</t>
  </si>
  <si>
    <t>LÊ THỊ HỒNG NHUNG (ĐH SP)</t>
  </si>
  <si>
    <t>PHAN THỊ TRANG (ĐH BK)</t>
  </si>
  <si>
    <t>LÊ CAO DƯƠNG (ĐH BK)</t>
  </si>
  <si>
    <t>LÊ NGUYỄN NGỌC LAM (ĐH BK)</t>
  </si>
  <si>
    <t>TRẦN LÊ ÁNH VY (KHOA Y DƯỢC)</t>
  </si>
  <si>
    <t>TRẦN THỊ THANH QUỲNH (KHOA Y DƯỢC)</t>
  </si>
  <si>
    <t>LÂM THỊ NHI (KHOA Y DƯỢC)</t>
  </si>
  <si>
    <t xml:space="preserve">                NỘI DUNG: ĐÔI NAM</t>
  </si>
  <si>
    <t>NHẬT + LONG (VIỆN NC&amp;ĐT VIỆT – ANH)</t>
  </si>
  <si>
    <t>NAM + LƯƠNG (ĐH CNTT&amp;TT VIỆT – HÀN)</t>
  </si>
  <si>
    <t>KHANG + HÙNG (ĐH CNTT&amp;TT VIỆT – HÀN)</t>
  </si>
  <si>
    <t>TRÍ + DŨNG (ĐH KT)</t>
  </si>
  <si>
    <t>QUANG + HOÀNG (ĐH KT)</t>
  </si>
  <si>
    <t>TOẢN + HƯNG (ĐH SP)</t>
  </si>
  <si>
    <t>HIẾU + KHÔI (ĐH SP)</t>
  </si>
  <si>
    <t>CHẠY + KHOA (ĐH SP)</t>
  </si>
  <si>
    <t>KIỂM + ĐẠT (ĐH BK)</t>
  </si>
  <si>
    <t>TỚI + TÍN (ĐH BK)</t>
  </si>
  <si>
    <t>HÙNG + QUÝ (KHOA Y DƯỢC)</t>
  </si>
  <si>
    <t>TRÚC + LY (VIỆN NC&amp;ĐT VIỆT – ANH)</t>
  </si>
  <si>
    <t>THẢO + THÚY (ĐH KT)</t>
  </si>
  <si>
    <t>THƯƠNG + MAI (ĐH KT)</t>
  </si>
  <si>
    <t>HUỆ + TRINH (ĐH SP)</t>
  </si>
  <si>
    <t>MY + QUỲNH ANH (ĐH BK)</t>
  </si>
  <si>
    <t>DƯƠNG + LAM (ĐH BK)</t>
  </si>
  <si>
    <t>QUỲNH + NHÂN (KHOA Y DƯỢC)</t>
  </si>
  <si>
    <t xml:space="preserve">                NỘI DUNG: ĐÔI NAM NỮ</t>
  </si>
  <si>
    <t xml:space="preserve">                NỘI DUNG: ĐÔI NỮ</t>
  </si>
  <si>
    <t>LONG + TRÚC (VIỆN NC&amp;ĐT VIỆT – ANH)</t>
  </si>
  <si>
    <t>CHÍNH + LY (VIỆN NC&amp;ĐT VIỆT – ANH)</t>
  </si>
  <si>
    <t>DŨNG + THÚY (ĐH KT)</t>
  </si>
  <si>
    <t>TRIẾT + NA (ĐH KT)</t>
  </si>
  <si>
    <t>LONG + DƯƠNG (ĐH KT)</t>
  </si>
  <si>
    <t>HOÀNG + KHA (ĐH KT)</t>
  </si>
  <si>
    <t>LONG + GIANG (ĐH SP)</t>
  </si>
  <si>
    <t>KHOA + NHUNG (ĐH SP)</t>
  </si>
  <si>
    <t>QUỐC + TRANG (ĐH BK)</t>
  </si>
  <si>
    <t>THIỆN + THƯ (ĐH BK)</t>
  </si>
  <si>
    <t>ĐẠT + MY (ĐH BK)</t>
  </si>
  <si>
    <t>TỚI + QUỲNH ANH (ĐH BK)</t>
  </si>
  <si>
    <t>PHÚ + VY (KHOA Y DƯỢC)</t>
  </si>
  <si>
    <t>HÙNG + NHÂN (KHOA Y DƯỢC)</t>
  </si>
  <si>
    <t>ĐH CNTT&amp;TT VIỆT – HÀN</t>
  </si>
  <si>
    <t>VIỆN NC&amp;ĐT VIỆT – ANH</t>
  </si>
  <si>
    <t>NỘI DUNG: ĐỒNG ĐỘI NỮ</t>
  </si>
  <si>
    <t xml:space="preserve">BẢNG </t>
  </si>
  <si>
    <t>B</t>
  </si>
  <si>
    <t>ĐH NGOẠI NGỮ</t>
  </si>
  <si>
    <t xml:space="preserve"> -</t>
  </si>
  <si>
    <t xml:space="preserve">                   GIẢI BÓNG BÀN SINH VIÊN ĐHĐN LẦN THỨ X - 2022</t>
  </si>
  <si>
    <t xml:space="preserve">                          GIẢI BÓNG BÀN SINH VIÊN  ĐHĐN LẦN THỨ X - 2022</t>
  </si>
  <si>
    <t>GIẢI BÓNG BÀN SINH VIÊN  ĐHĐN LẦN THỨ X - 2022</t>
  </si>
  <si>
    <t>GIẢI BÓNG BÀN SINH VIÊN ĐHĐN LẦN THỨ X - 2022</t>
  </si>
  <si>
    <t>VĐV</t>
  </si>
  <si>
    <t>Giờ</t>
  </si>
  <si>
    <t>B6</t>
  </si>
  <si>
    <t>GIẢI BÓNG BÀN SINH VIÊN ĐHĐN  LẦN THỨ X - 2020</t>
  </si>
  <si>
    <t xml:space="preserve">NỘI DUNG: </t>
  </si>
  <si>
    <t>TÀI +  VĂN (ĐH BK)</t>
  </si>
  <si>
    <t>KỲ +  LINH (ĐH BK)</t>
  </si>
  <si>
    <t>TRỊNH HỒ BÌNH NGUYÊN (ĐHNN)</t>
  </si>
  <si>
    <t>LÊ THANH TRÚC (ĐHNN)</t>
  </si>
  <si>
    <t>NGUYỄN PHƯƠNG LINH (ĐHNN)</t>
  </si>
  <si>
    <t>NGUYỄN VĂN THUẦN (ĐHNN)</t>
  </si>
  <si>
    <t>LÊ THỊ HỒNG ÁI (ĐHNN)</t>
  </si>
  <si>
    <t>TUYỀN +  LINH (ĐHNN)</t>
  </si>
  <si>
    <t>NGUYÊN + TRÚC (ĐHNN)</t>
  </si>
  <si>
    <t>X</t>
  </si>
  <si>
    <t>ÁI + THUẦN (ĐHNN)</t>
  </si>
  <si>
    <t>PHẠM HOÀNG LONG (PHKT)</t>
  </si>
  <si>
    <t>NGUYỄN TRUNG THÚY AN (PHKT)</t>
  </si>
  <si>
    <t>LONG + AN (PHKT)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</si>
</sst>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163"/>
      <scheme val="maj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b/>
      <sz val="11"/>
      <name val="Times New Roman"/>
      <family val="1"/>
    </font>
    <font>
      <b/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name val="Cambria"/>
      <family val="1"/>
      <charset val="163"/>
      <scheme val="maj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b/>
      <sz val="14"/>
      <color theme="1"/>
      <name val="Cambria"/>
      <family val="1"/>
      <charset val="163"/>
      <scheme val="major"/>
    </font>
    <font>
      <b/>
      <sz val="11"/>
      <name val="Cambria"/>
      <family val="1"/>
      <charset val="163"/>
      <scheme val="major"/>
    </font>
    <font>
      <sz val="11"/>
      <name val="Cambria"/>
      <family val="1"/>
      <charset val="163"/>
      <scheme val="major"/>
    </font>
    <font>
      <sz val="11"/>
      <color theme="0"/>
      <name val="Cambria"/>
      <family val="1"/>
      <charset val="163"/>
      <scheme val="major"/>
    </font>
    <font>
      <sz val="12"/>
      <color theme="0"/>
      <name val="Cambria"/>
      <family val="1"/>
      <charset val="163"/>
      <scheme val="major"/>
    </font>
    <font>
      <b/>
      <sz val="16"/>
      <color theme="0"/>
      <name val="Cambria"/>
      <family val="1"/>
      <charset val="163"/>
      <scheme val="major"/>
    </font>
    <font>
      <b/>
      <sz val="18"/>
      <color theme="0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u/>
      <sz val="11"/>
      <color theme="1"/>
      <name val="Cambria"/>
      <family val="1"/>
      <charset val="163"/>
      <scheme val="maj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quotePrefix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/>
    <xf numFmtId="0" fontId="7" fillId="0" borderId="10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/>
    <xf numFmtId="0" fontId="7" fillId="0" borderId="9" xfId="0" applyFont="1" applyBorder="1" applyAlignment="1"/>
    <xf numFmtId="0" fontId="7" fillId="0" borderId="14" xfId="0" applyFont="1" applyBorder="1" applyAlignment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9" fillId="0" borderId="20" xfId="0" applyFont="1" applyBorder="1" applyAlignment="1"/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/>
    <xf numFmtId="0" fontId="9" fillId="0" borderId="18" xfId="0" applyFont="1" applyBorder="1" applyAlignment="1">
      <alignment horizontal="left"/>
    </xf>
    <xf numFmtId="0" fontId="9" fillId="0" borderId="21" xfId="0" applyFont="1" applyBorder="1" applyAlignment="1"/>
    <xf numFmtId="0" fontId="5" fillId="0" borderId="7" xfId="0" quotePrefix="1" applyNumberFormat="1" applyFont="1" applyBorder="1" applyAlignment="1"/>
    <xf numFmtId="0" fontId="5" fillId="0" borderId="8" xfId="0" applyNumberFormat="1" applyFont="1" applyBorder="1" applyAlignment="1">
      <alignment horizontal="center"/>
    </xf>
    <xf numFmtId="0" fontId="5" fillId="0" borderId="9" xfId="0" quotePrefix="1" applyNumberFormat="1" applyFont="1" applyBorder="1" applyAlignment="1">
      <alignment horizontal="left"/>
    </xf>
    <xf numFmtId="0" fontId="5" fillId="0" borderId="10" xfId="0" quotePrefix="1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9" fillId="0" borderId="10" xfId="0" applyFont="1" applyBorder="1" applyAlignment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/>
    <xf numFmtId="0" fontId="9" fillId="0" borderId="14" xfId="0" applyFont="1" applyBorder="1" applyAlignment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/>
    <xf numFmtId="16" fontId="5" fillId="0" borderId="8" xfId="0" applyNumberFormat="1" applyFont="1" applyBorder="1" applyAlignment="1">
      <alignment horizontal="center"/>
    </xf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12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2" fillId="0" borderId="22" xfId="0" applyFont="1" applyBorder="1" applyAlignment="1"/>
    <xf numFmtId="0" fontId="4" fillId="0" borderId="19" xfId="0" applyFont="1" applyBorder="1" applyAlignment="1"/>
    <xf numFmtId="0" fontId="12" fillId="0" borderId="17" xfId="0" applyFont="1" applyBorder="1" applyAlignment="1"/>
    <xf numFmtId="0" fontId="12" fillId="0" borderId="18" xfId="0" applyFont="1" applyBorder="1" applyAlignment="1"/>
    <xf numFmtId="0" fontId="4" fillId="0" borderId="0" xfId="0" applyFont="1" applyAlignment="1"/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/>
    <xf numFmtId="0" fontId="4" fillId="0" borderId="19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0" fillId="0" borderId="0" xfId="0" quotePrefix="1" applyNumberFormat="1" applyFont="1" applyBorder="1" applyAlignment="1"/>
    <xf numFmtId="0" fontId="12" fillId="0" borderId="0" xfId="0" quotePrefix="1" applyFont="1" applyBorder="1" applyAlignment="1">
      <alignment horizontal="left"/>
    </xf>
    <xf numFmtId="0" fontId="12" fillId="0" borderId="24" xfId="0" quotePrefix="1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2" fillId="0" borderId="18" xfId="0" quotePrefix="1" applyFont="1" applyBorder="1" applyAlignment="1">
      <alignment horizontal="left"/>
    </xf>
    <xf numFmtId="16" fontId="12" fillId="0" borderId="0" xfId="0" quotePrefix="1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17" xfId="0" quotePrefix="1" applyFont="1" applyBorder="1" applyAlignment="1">
      <alignment horizontal="left"/>
    </xf>
    <xf numFmtId="16" fontId="12" fillId="0" borderId="17" xfId="0" quotePrefix="1" applyNumberFormat="1" applyFont="1" applyBorder="1" applyAlignment="1">
      <alignment horizontal="left"/>
    </xf>
    <xf numFmtId="0" fontId="3" fillId="0" borderId="0" xfId="0" applyFont="1"/>
    <xf numFmtId="0" fontId="14" fillId="0" borderId="0" xfId="0" applyFont="1"/>
    <xf numFmtId="0" fontId="15" fillId="0" borderId="0" xfId="0" applyFont="1"/>
    <xf numFmtId="0" fontId="2" fillId="0" borderId="17" xfId="0" applyFont="1" applyBorder="1"/>
    <xf numFmtId="0" fontId="2" fillId="0" borderId="26" xfId="0" applyFont="1" applyBorder="1"/>
    <xf numFmtId="0" fontId="2" fillId="0" borderId="22" xfId="0" applyFont="1" applyBorder="1"/>
    <xf numFmtId="0" fontId="2" fillId="0" borderId="0" xfId="0" applyFont="1" applyBorder="1"/>
    <xf numFmtId="0" fontId="2" fillId="0" borderId="24" xfId="0" applyFont="1" applyBorder="1"/>
    <xf numFmtId="0" fontId="2" fillId="0" borderId="19" xfId="0" applyFont="1" applyBorder="1"/>
    <xf numFmtId="0" fontId="2" fillId="0" borderId="18" xfId="0" applyFont="1" applyBorder="1"/>
    <xf numFmtId="0" fontId="2" fillId="0" borderId="2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0" xfId="0" applyFont="1"/>
    <xf numFmtId="0" fontId="0" fillId="0" borderId="0" xfId="0" applyBorder="1"/>
    <xf numFmtId="0" fontId="6" fillId="0" borderId="0" xfId="0" applyFont="1" applyAlignment="1">
      <alignment horizontal="justify" vertical="center"/>
    </xf>
    <xf numFmtId="0" fontId="6" fillId="0" borderId="0" xfId="0" applyFont="1"/>
    <xf numFmtId="0" fontId="14" fillId="0" borderId="0" xfId="0" applyFont="1" applyBorder="1"/>
    <xf numFmtId="0" fontId="3" fillId="0" borderId="17" xfId="0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27" xfId="0" applyFont="1" applyBorder="1"/>
    <xf numFmtId="0" fontId="3" fillId="0" borderId="18" xfId="0" applyFont="1" applyBorder="1"/>
    <xf numFmtId="0" fontId="3" fillId="0" borderId="28" xfId="0" applyFont="1" applyBorder="1"/>
    <xf numFmtId="0" fontId="3" fillId="0" borderId="0" xfId="0" applyFont="1" applyBorder="1" applyAlignment="1">
      <alignment horizontal="center"/>
    </xf>
    <xf numFmtId="0" fontId="3" fillId="0" borderId="26" xfId="0" applyFont="1" applyBorder="1"/>
    <xf numFmtId="0" fontId="3" fillId="0" borderId="29" xfId="0" applyFont="1" applyBorder="1"/>
    <xf numFmtId="0" fontId="3" fillId="0" borderId="22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23" xfId="0" applyFont="1" applyBorder="1"/>
    <xf numFmtId="0" fontId="2" fillId="0" borderId="23" xfId="0" applyFont="1" applyBorder="1"/>
    <xf numFmtId="0" fontId="3" fillId="0" borderId="19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20" xfId="0" applyFont="1" applyBorder="1"/>
    <xf numFmtId="0" fontId="6" fillId="0" borderId="0" xfId="0" applyFont="1" applyAlignment="1">
      <alignment vertical="center"/>
    </xf>
    <xf numFmtId="0" fontId="19" fillId="0" borderId="2" xfId="0" applyFont="1" applyBorder="1"/>
    <xf numFmtId="0" fontId="19" fillId="0" borderId="37" xfId="0" applyFont="1" applyBorder="1"/>
    <xf numFmtId="0" fontId="19" fillId="0" borderId="3" xfId="0" applyFont="1" applyBorder="1"/>
    <xf numFmtId="0" fontId="19" fillId="0" borderId="5" xfId="0" applyFont="1" applyBorder="1" applyAlignment="1">
      <alignment horizontal="center"/>
    </xf>
    <xf numFmtId="0" fontId="19" fillId="0" borderId="5" xfId="0" quotePrefix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1" fillId="3" borderId="10" xfId="0" applyNumberFormat="1" applyFont="1" applyFill="1" applyBorder="1" applyAlignment="1">
      <alignment horizontal="right"/>
    </xf>
    <xf numFmtId="0" fontId="21" fillId="3" borderId="8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left"/>
    </xf>
    <xf numFmtId="0" fontId="21" fillId="3" borderId="10" xfId="0" applyFont="1" applyFill="1" applyBorder="1" applyAlignment="1">
      <alignment horizontal="right"/>
    </xf>
    <xf numFmtId="0" fontId="21" fillId="3" borderId="10" xfId="0" applyFont="1" applyFill="1" applyBorder="1" applyAlignment="1"/>
    <xf numFmtId="0" fontId="22" fillId="3" borderId="9" xfId="0" applyFont="1" applyFill="1" applyBorder="1" applyAlignment="1"/>
    <xf numFmtId="0" fontId="22" fillId="3" borderId="10" xfId="0" applyFont="1" applyFill="1" applyBorder="1" applyAlignment="1"/>
    <xf numFmtId="0" fontId="21" fillId="3" borderId="26" xfId="0" applyFont="1" applyFill="1" applyBorder="1" applyAlignment="1"/>
    <xf numFmtId="0" fontId="21" fillId="3" borderId="14" xfId="0" applyFont="1" applyFill="1" applyBorder="1" applyAlignment="1"/>
    <xf numFmtId="0" fontId="21" fillId="3" borderId="14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3" fillId="0" borderId="9" xfId="0" applyFont="1" applyBorder="1" applyAlignment="1"/>
    <xf numFmtId="1" fontId="21" fillId="3" borderId="9" xfId="0" applyNumberFormat="1" applyFont="1" applyFill="1" applyBorder="1" applyAlignment="1">
      <alignment horizontal="left"/>
    </xf>
    <xf numFmtId="0" fontId="22" fillId="3" borderId="8" xfId="0" applyFont="1" applyFill="1" applyBorder="1" applyAlignment="1"/>
    <xf numFmtId="0" fontId="24" fillId="3" borderId="15" xfId="0" applyFont="1" applyFill="1" applyBorder="1" applyAlignment="1">
      <alignment horizontal="center"/>
    </xf>
    <xf numFmtId="0" fontId="22" fillId="3" borderId="26" xfId="0" applyFont="1" applyFill="1" applyBorder="1"/>
    <xf numFmtId="0" fontId="21" fillId="3" borderId="26" xfId="0" applyFont="1" applyFill="1" applyBorder="1"/>
    <xf numFmtId="0" fontId="22" fillId="3" borderId="22" xfId="0" applyFont="1" applyFill="1" applyBorder="1"/>
    <xf numFmtId="0" fontId="2" fillId="0" borderId="39" xfId="0" applyFont="1" applyBorder="1" applyAlignment="1">
      <alignment horizontal="center"/>
    </xf>
    <xf numFmtId="0" fontId="3" fillId="0" borderId="40" xfId="0" applyFont="1" applyBorder="1" applyAlignment="1"/>
    <xf numFmtId="0" fontId="21" fillId="3" borderId="38" xfId="0" applyFont="1" applyFill="1" applyBorder="1" applyAlignment="1">
      <alignment horizontal="right"/>
    </xf>
    <xf numFmtId="0" fontId="21" fillId="3" borderId="39" xfId="0" applyFont="1" applyFill="1" applyBorder="1" applyAlignment="1">
      <alignment horizontal="center"/>
    </xf>
    <xf numFmtId="0" fontId="21" fillId="3" borderId="40" xfId="0" applyFont="1" applyFill="1" applyBorder="1" applyAlignment="1">
      <alignment horizontal="left"/>
    </xf>
    <xf numFmtId="0" fontId="21" fillId="3" borderId="38" xfId="0" applyFont="1" applyFill="1" applyBorder="1" applyAlignment="1">
      <alignment horizontal="center"/>
    </xf>
    <xf numFmtId="0" fontId="21" fillId="3" borderId="39" xfId="0" applyFont="1" applyFill="1" applyBorder="1"/>
    <xf numFmtId="0" fontId="22" fillId="3" borderId="39" xfId="0" applyFont="1" applyFill="1" applyBorder="1"/>
    <xf numFmtId="0" fontId="21" fillId="3" borderId="44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3" fillId="0" borderId="49" xfId="0" applyFont="1" applyBorder="1" applyAlignment="1">
      <alignment horizontal="right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left"/>
    </xf>
    <xf numFmtId="0" fontId="2" fillId="0" borderId="47" xfId="0" applyFont="1" applyBorder="1"/>
    <xf numFmtId="0" fontId="3" fillId="0" borderId="47" xfId="0" applyFont="1" applyBorder="1"/>
    <xf numFmtId="0" fontId="2" fillId="0" borderId="48" xfId="0" applyFont="1" applyBorder="1" applyAlignment="1"/>
    <xf numFmtId="0" fontId="2" fillId="0" borderId="50" xfId="0" applyFont="1" applyBorder="1" applyAlignment="1"/>
    <xf numFmtId="0" fontId="2" fillId="0" borderId="50" xfId="0" applyFont="1" applyBorder="1" applyAlignment="1">
      <alignment horizontal="center"/>
    </xf>
    <xf numFmtId="0" fontId="2" fillId="0" borderId="49" xfId="0" applyFont="1" applyBorder="1" applyAlignment="1"/>
    <xf numFmtId="0" fontId="2" fillId="0" borderId="48" xfId="0" applyFont="1" applyBorder="1" applyAlignment="1">
      <alignment horizontal="left"/>
    </xf>
    <xf numFmtId="0" fontId="2" fillId="0" borderId="51" xfId="0" applyFont="1" applyBorder="1" applyAlignment="1"/>
    <xf numFmtId="0" fontId="2" fillId="0" borderId="16" xfId="0" quotePrefix="1" applyNumberFormat="1" applyFont="1" applyBorder="1" applyAlignment="1"/>
    <xf numFmtId="0" fontId="2" fillId="0" borderId="17" xfId="0" applyNumberFormat="1" applyFont="1" applyBorder="1" applyAlignment="1">
      <alignment horizontal="center"/>
    </xf>
    <xf numFmtId="0" fontId="2" fillId="0" borderId="18" xfId="0" quotePrefix="1" applyNumberFormat="1" applyFont="1" applyBorder="1" applyAlignment="1">
      <alignment horizontal="left"/>
    </xf>
    <xf numFmtId="0" fontId="2" fillId="0" borderId="19" xfId="0" quotePrefix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quotePrefix="1" applyFont="1" applyBorder="1" applyAlignment="1">
      <alignment horizontal="left"/>
    </xf>
    <xf numFmtId="0" fontId="2" fillId="0" borderId="19" xfId="0" applyFont="1" applyBorder="1" applyAlignment="1"/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/>
    <xf numFmtId="0" fontId="2" fillId="3" borderId="18" xfId="0" applyFont="1" applyFill="1" applyBorder="1" applyAlignment="1"/>
    <xf numFmtId="0" fontId="2" fillId="0" borderId="18" xfId="0" applyFont="1" applyBorder="1" applyAlignment="1"/>
    <xf numFmtId="0" fontId="2" fillId="0" borderId="20" xfId="0" applyFont="1" applyBorder="1" applyAlignme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/>
    <xf numFmtId="0" fontId="2" fillId="0" borderId="7" xfId="0" quotePrefix="1" applyNumberFormat="1" applyFont="1" applyBorder="1" applyAlignment="1"/>
    <xf numFmtId="0" fontId="2" fillId="0" borderId="8" xfId="0" applyNumberFormat="1" applyFont="1" applyBorder="1" applyAlignment="1">
      <alignment horizontal="center"/>
    </xf>
    <xf numFmtId="0" fontId="2" fillId="0" borderId="9" xfId="0" quotePrefix="1" applyNumberFormat="1" applyFont="1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0" fontId="2" fillId="0" borderId="9" xfId="0" quotePrefix="1" applyFont="1" applyBorder="1" applyAlignment="1">
      <alignment horizontal="left"/>
    </xf>
    <xf numFmtId="0" fontId="2" fillId="0" borderId="10" xfId="0" applyFont="1" applyBorder="1" applyAlignment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3" borderId="9" xfId="0" applyFont="1" applyFill="1" applyBorder="1" applyAlignment="1"/>
    <xf numFmtId="0" fontId="2" fillId="0" borderId="9" xfId="0" applyFont="1" applyBorder="1" applyAlignment="1"/>
    <xf numFmtId="0" fontId="2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16" fontId="2" fillId="0" borderId="8" xfId="0" applyNumberFormat="1" applyFont="1" applyBorder="1" applyAlignment="1">
      <alignment horizontal="center"/>
    </xf>
    <xf numFmtId="0" fontId="26" fillId="0" borderId="10" xfId="0" applyFont="1" applyBorder="1" applyAlignment="1"/>
    <xf numFmtId="0" fontId="2" fillId="0" borderId="52" xfId="0" quotePrefix="1" applyNumberFormat="1" applyFont="1" applyBorder="1" applyAlignment="1"/>
    <xf numFmtId="0" fontId="2" fillId="0" borderId="39" xfId="0" applyNumberFormat="1" applyFont="1" applyBorder="1" applyAlignment="1">
      <alignment horizontal="center"/>
    </xf>
    <xf numFmtId="0" fontId="2" fillId="0" borderId="40" xfId="0" quotePrefix="1" applyNumberFormat="1" applyFont="1" applyBorder="1" applyAlignment="1">
      <alignment horizontal="left"/>
    </xf>
    <xf numFmtId="0" fontId="2" fillId="0" borderId="38" xfId="0" quotePrefix="1" applyFont="1" applyBorder="1" applyAlignment="1">
      <alignment horizontal="left"/>
    </xf>
    <xf numFmtId="0" fontId="2" fillId="0" borderId="40" xfId="0" quotePrefix="1" applyFont="1" applyBorder="1" applyAlignment="1">
      <alignment horizontal="left"/>
    </xf>
    <xf numFmtId="0" fontId="2" fillId="0" borderId="38" xfId="0" applyFont="1" applyBorder="1" applyAlignment="1"/>
    <xf numFmtId="0" fontId="3" fillId="0" borderId="39" xfId="0" applyFont="1" applyBorder="1" applyAlignment="1">
      <alignment horizontal="center"/>
    </xf>
    <xf numFmtId="0" fontId="2" fillId="0" borderId="39" xfId="0" applyFont="1" applyBorder="1" applyAlignment="1"/>
    <xf numFmtId="0" fontId="2" fillId="3" borderId="40" xfId="0" applyFont="1" applyFill="1" applyBorder="1" applyAlignment="1"/>
    <xf numFmtId="0" fontId="2" fillId="0" borderId="40" xfId="0" applyFont="1" applyBorder="1" applyAlignment="1"/>
    <xf numFmtId="0" fontId="2" fillId="0" borderId="44" xfId="0" applyFont="1" applyBorder="1" applyAlignment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/>
    <xf numFmtId="0" fontId="15" fillId="0" borderId="10" xfId="0" applyFont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/>
    <xf numFmtId="0" fontId="7" fillId="0" borderId="38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44" xfId="0" applyFont="1" applyBorder="1" applyAlignment="1"/>
    <xf numFmtId="0" fontId="7" fillId="0" borderId="44" xfId="0" applyFont="1" applyBorder="1" applyAlignment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center"/>
    </xf>
    <xf numFmtId="0" fontId="5" fillId="0" borderId="52" xfId="0" quotePrefix="1" applyNumberFormat="1" applyFont="1" applyBorder="1" applyAlignment="1"/>
    <xf numFmtId="0" fontId="5" fillId="0" borderId="39" xfId="0" applyNumberFormat="1" applyFont="1" applyBorder="1" applyAlignment="1">
      <alignment horizontal="center"/>
    </xf>
    <xf numFmtId="0" fontId="5" fillId="0" borderId="40" xfId="0" quotePrefix="1" applyNumberFormat="1" applyFont="1" applyBorder="1" applyAlignment="1">
      <alignment horizontal="left"/>
    </xf>
    <xf numFmtId="0" fontId="5" fillId="0" borderId="38" xfId="0" quotePrefix="1" applyFont="1" applyBorder="1" applyAlignment="1">
      <alignment horizontal="left"/>
    </xf>
    <xf numFmtId="0" fontId="5" fillId="0" borderId="40" xfId="0" quotePrefix="1" applyFont="1" applyBorder="1" applyAlignment="1">
      <alignment horizontal="left"/>
    </xf>
    <xf numFmtId="0" fontId="9" fillId="0" borderId="38" xfId="0" applyFont="1" applyBorder="1" applyAlignment="1"/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/>
    <xf numFmtId="0" fontId="9" fillId="0" borderId="44" xfId="0" applyFont="1" applyBorder="1" applyAlignment="1"/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/>
    <xf numFmtId="0" fontId="21" fillId="3" borderId="40" xfId="0" applyFont="1" applyFill="1" applyBorder="1" applyAlignment="1"/>
    <xf numFmtId="0" fontId="21" fillId="3" borderId="44" xfId="0" applyFont="1" applyFill="1" applyBorder="1" applyAlignment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4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" fontId="8" fillId="0" borderId="10" xfId="0" quotePrefix="1" applyNumberFormat="1" applyFont="1" applyBorder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1" fontId="8" fillId="0" borderId="9" xfId="0" quotePrefix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17" xfId="0" quotePrefix="1" applyNumberFormat="1" applyFont="1" applyBorder="1" applyAlignment="1">
      <alignment horizontal="center"/>
    </xf>
    <xf numFmtId="1" fontId="2" fillId="0" borderId="18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9" xfId="0" quotePrefix="1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13" xfId="0" applyFont="1" applyFill="1" applyBorder="1"/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2" xfId="0" applyFont="1" applyBorder="1"/>
    <xf numFmtId="0" fontId="20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27" fillId="2" borderId="42" xfId="0" applyFont="1" applyFill="1" applyBorder="1"/>
    <xf numFmtId="0" fontId="27" fillId="2" borderId="43" xfId="0" applyFont="1" applyFill="1" applyBorder="1"/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1" fontId="8" fillId="0" borderId="38" xfId="0" quotePrefix="1" applyNumberFormat="1" applyFont="1" applyBorder="1" applyAlignment="1">
      <alignment horizontal="center"/>
    </xf>
    <xf numFmtId="1" fontId="8" fillId="0" borderId="39" xfId="0" quotePrefix="1" applyNumberFormat="1" applyFont="1" applyBorder="1" applyAlignment="1">
      <alignment horizontal="center"/>
    </xf>
    <xf numFmtId="1" fontId="8" fillId="0" borderId="40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workbookViewId="0">
      <selection activeCell="AB14" sqref="AB14"/>
    </sheetView>
  </sheetViews>
  <sheetFormatPr defaultRowHeight="14.4" x14ac:dyDescent="0.3"/>
  <cols>
    <col min="1" max="1" width="2.33203125" customWidth="1"/>
    <col min="2" max="2" width="2.44140625" customWidth="1"/>
    <col min="3" max="3" width="3" customWidth="1"/>
    <col min="4" max="4" width="28.5546875" customWidth="1"/>
    <col min="5" max="5" width="2.109375" customWidth="1"/>
    <col min="6" max="6" width="29.33203125" customWidth="1"/>
    <col min="7" max="7" width="2.33203125" customWidth="1"/>
    <col min="8" max="8" width="2.21875" customWidth="1"/>
    <col min="9" max="9" width="2.5546875" customWidth="1"/>
    <col min="10" max="10" width="2.21875" customWidth="1"/>
    <col min="11" max="11" width="2.44140625" customWidth="1"/>
    <col min="12" max="12" width="2.5546875" customWidth="1"/>
    <col min="13" max="13" width="2.44140625" customWidth="1"/>
    <col min="14" max="14" width="2.33203125" customWidth="1"/>
    <col min="15" max="15" width="2.21875" customWidth="1"/>
    <col min="16" max="17" width="2.5546875" customWidth="1"/>
    <col min="18" max="18" width="2.44140625" customWidth="1"/>
    <col min="19" max="19" width="2.6640625" customWidth="1"/>
    <col min="20" max="20" width="2.88671875" customWidth="1"/>
    <col min="21" max="21" width="2.77734375" customWidth="1"/>
    <col min="22" max="23" width="2.6640625" customWidth="1"/>
    <col min="24" max="24" width="2.77734375" customWidth="1"/>
    <col min="28" max="28" width="61.5546875" customWidth="1"/>
  </cols>
  <sheetData>
    <row r="1" spans="1:29" ht="15.6" x14ac:dyDescent="0.3">
      <c r="A1" s="255" t="s">
        <v>109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</row>
    <row r="2" spans="1:29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</row>
    <row r="3" spans="1:29" x14ac:dyDescent="0.3">
      <c r="A3" s="256" t="s">
        <v>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29" ht="15" thickBot="1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249" t="s">
        <v>2</v>
      </c>
      <c r="B5" s="244"/>
      <c r="C5" s="245"/>
      <c r="D5" s="243" t="s">
        <v>3</v>
      </c>
      <c r="E5" s="244"/>
      <c r="F5" s="245"/>
      <c r="G5" s="243">
        <v>1</v>
      </c>
      <c r="H5" s="244"/>
      <c r="I5" s="245"/>
      <c r="J5" s="243">
        <v>2</v>
      </c>
      <c r="K5" s="244"/>
      <c r="L5" s="245"/>
      <c r="M5" s="243">
        <v>3</v>
      </c>
      <c r="N5" s="244"/>
      <c r="O5" s="245"/>
      <c r="P5" s="243"/>
      <c r="Q5" s="250"/>
      <c r="R5" s="251"/>
      <c r="S5" s="243" t="s">
        <v>4</v>
      </c>
      <c r="T5" s="244"/>
      <c r="U5" s="244"/>
      <c r="V5" s="245"/>
      <c r="W5" s="3" t="s">
        <v>5</v>
      </c>
      <c r="X5" s="4" t="s">
        <v>6</v>
      </c>
      <c r="Y5" s="5" t="s">
        <v>7</v>
      </c>
      <c r="Z5" s="1"/>
      <c r="AA5" s="1"/>
      <c r="AB5" s="1"/>
      <c r="AC5" s="1"/>
    </row>
    <row r="6" spans="1:29" ht="15.6" x14ac:dyDescent="0.3">
      <c r="A6" s="237">
        <v>1</v>
      </c>
      <c r="B6" s="238"/>
      <c r="C6" s="239"/>
      <c r="D6" s="88" t="s">
        <v>10</v>
      </c>
      <c r="E6" s="6"/>
      <c r="F6" s="7"/>
      <c r="G6" s="246"/>
      <c r="H6" s="247"/>
      <c r="I6" s="248"/>
      <c r="J6" s="8">
        <f>P12</f>
        <v>0</v>
      </c>
      <c r="K6" s="9" t="s">
        <v>9</v>
      </c>
      <c r="L6" s="10">
        <f>R12</f>
        <v>0</v>
      </c>
      <c r="M6" s="8">
        <f>P11</f>
        <v>0</v>
      </c>
      <c r="N6" s="9" t="s">
        <v>9</v>
      </c>
      <c r="O6" s="10">
        <f>R11</f>
        <v>0</v>
      </c>
      <c r="P6" s="11"/>
      <c r="Q6" s="9" t="s">
        <v>9</v>
      </c>
      <c r="R6" s="12"/>
      <c r="S6" s="13">
        <f>IF(J6&gt;L6,2,1)</f>
        <v>1</v>
      </c>
      <c r="T6" s="13">
        <f>IF(M6&gt;O6,2,1)</f>
        <v>1</v>
      </c>
      <c r="U6" s="13">
        <f>IF(P6&gt;R6,2,1)</f>
        <v>1</v>
      </c>
      <c r="V6" s="14">
        <f>SUM(S6:U6)</f>
        <v>3</v>
      </c>
      <c r="W6" s="13">
        <f>J6+M6+P6</f>
        <v>0</v>
      </c>
      <c r="X6" s="15">
        <f>L6+O6+R6</f>
        <v>0</v>
      </c>
      <c r="Y6" s="16">
        <f>RANK(V6,$V$6:$V$8,0)+Z14</f>
        <v>1</v>
      </c>
      <c r="Z6" s="1"/>
      <c r="AA6" s="1"/>
      <c r="AB6" s="1"/>
      <c r="AC6" s="1"/>
    </row>
    <row r="7" spans="1:29" ht="15.6" x14ac:dyDescent="0.3">
      <c r="A7" s="237">
        <v>2</v>
      </c>
      <c r="B7" s="238"/>
      <c r="C7" s="239"/>
      <c r="D7" s="88" t="s">
        <v>8</v>
      </c>
      <c r="E7" s="6"/>
      <c r="F7" s="7"/>
      <c r="G7" s="8">
        <f>L6</f>
        <v>0</v>
      </c>
      <c r="H7" s="9" t="s">
        <v>9</v>
      </c>
      <c r="I7" s="10">
        <f>J6</f>
        <v>0</v>
      </c>
      <c r="J7" s="246"/>
      <c r="K7" s="247"/>
      <c r="L7" s="248"/>
      <c r="M7" s="8">
        <f>P10</f>
        <v>0</v>
      </c>
      <c r="N7" s="9" t="s">
        <v>9</v>
      </c>
      <c r="O7" s="10">
        <f>R10</f>
        <v>0</v>
      </c>
      <c r="P7" s="11"/>
      <c r="Q7" s="9" t="s">
        <v>9</v>
      </c>
      <c r="R7" s="12"/>
      <c r="S7" s="13">
        <f>IF(G7&gt;I7,2,1)</f>
        <v>1</v>
      </c>
      <c r="T7" s="13">
        <f>IF(M7&gt;O7,2,1)</f>
        <v>1</v>
      </c>
      <c r="U7" s="13">
        <f>IF(P7&gt;R7,2,1)</f>
        <v>1</v>
      </c>
      <c r="V7" s="14">
        <f>SUM(S7:U7)</f>
        <v>3</v>
      </c>
      <c r="W7" s="13">
        <f>G7+M7+P7</f>
        <v>0</v>
      </c>
      <c r="X7" s="15">
        <f>I7+O7+R7</f>
        <v>0</v>
      </c>
      <c r="Y7" s="16">
        <f>RANK(V7,$V$6:$V$8,0)+Z15</f>
        <v>1</v>
      </c>
      <c r="Z7" s="1"/>
      <c r="AA7" s="1"/>
      <c r="AB7" s="88" t="s">
        <v>100</v>
      </c>
      <c r="AC7" s="1"/>
    </row>
    <row r="8" spans="1:29" ht="15.6" x14ac:dyDescent="0.3">
      <c r="A8" s="237">
        <v>3</v>
      </c>
      <c r="B8" s="238"/>
      <c r="C8" s="239"/>
      <c r="D8" s="88" t="s">
        <v>17</v>
      </c>
      <c r="E8" s="6"/>
      <c r="F8" s="7"/>
      <c r="G8" s="8">
        <f>O6</f>
        <v>0</v>
      </c>
      <c r="H8" s="9" t="s">
        <v>9</v>
      </c>
      <c r="I8" s="10">
        <f>M6</f>
        <v>0</v>
      </c>
      <c r="J8" s="8">
        <f>O7</f>
        <v>0</v>
      </c>
      <c r="K8" s="9" t="s">
        <v>9</v>
      </c>
      <c r="L8" s="10">
        <f>M7</f>
        <v>0</v>
      </c>
      <c r="M8" s="246"/>
      <c r="N8" s="247"/>
      <c r="O8" s="248"/>
      <c r="P8" s="11"/>
      <c r="Q8" s="9" t="s">
        <v>9</v>
      </c>
      <c r="R8" s="12"/>
      <c r="S8" s="13">
        <f>IF(G8&gt;I8,2,1)</f>
        <v>1</v>
      </c>
      <c r="T8" s="13">
        <f>IF(J8&gt;L8,2,1)</f>
        <v>1</v>
      </c>
      <c r="U8" s="13">
        <f>IF(P8&gt;R8,2,1)</f>
        <v>1</v>
      </c>
      <c r="V8" s="14">
        <f>SUM(S8:U8)</f>
        <v>3</v>
      </c>
      <c r="W8" s="13">
        <f>G8+J8+P8</f>
        <v>0</v>
      </c>
      <c r="X8" s="15">
        <f>I8+L8+R8</f>
        <v>0</v>
      </c>
      <c r="Y8" s="16">
        <f>RANK(V8,$V$6:$V$8,0)+Z16</f>
        <v>1</v>
      </c>
      <c r="Z8" s="1"/>
      <c r="AA8" s="1"/>
      <c r="AB8" s="88" t="s">
        <v>99</v>
      </c>
      <c r="AC8" s="1"/>
    </row>
    <row r="9" spans="1:29" ht="15.6" x14ac:dyDescent="0.3">
      <c r="A9" s="252" t="s">
        <v>11</v>
      </c>
      <c r="B9" s="253"/>
      <c r="C9" s="254"/>
      <c r="D9" s="17"/>
      <c r="E9" s="18"/>
      <c r="F9" s="19"/>
      <c r="G9" s="240" t="s">
        <v>11</v>
      </c>
      <c r="H9" s="241"/>
      <c r="I9" s="242"/>
      <c r="J9" s="240" t="s">
        <v>12</v>
      </c>
      <c r="K9" s="241"/>
      <c r="L9" s="242"/>
      <c r="M9" s="240" t="s">
        <v>13</v>
      </c>
      <c r="N9" s="241"/>
      <c r="O9" s="242"/>
      <c r="P9" s="240" t="s">
        <v>14</v>
      </c>
      <c r="Q9" s="241"/>
      <c r="R9" s="242"/>
      <c r="S9" s="20"/>
      <c r="T9" s="20"/>
      <c r="U9" s="20"/>
      <c r="V9" s="21"/>
      <c r="W9" s="22"/>
      <c r="X9" s="23"/>
      <c r="Y9" s="24"/>
      <c r="Z9" s="1"/>
      <c r="AA9" s="1"/>
      <c r="AB9" s="88" t="s">
        <v>8</v>
      </c>
      <c r="AC9" s="1"/>
    </row>
    <row r="10" spans="1:29" ht="15.6" x14ac:dyDescent="0.3">
      <c r="A10" s="25">
        <v>2</v>
      </c>
      <c r="B10" s="26" t="s">
        <v>9</v>
      </c>
      <c r="C10" s="27">
        <v>3</v>
      </c>
      <c r="D10" s="28" t="str">
        <f>VLOOKUP($A10,$A$6:$D$8,4,0)</f>
        <v>ĐH KINH TẾ</v>
      </c>
      <c r="E10" s="6" t="s">
        <v>9</v>
      </c>
      <c r="F10" s="29" t="str">
        <f>VLOOKUP($C10,$A$6:$D$8,4,0)</f>
        <v>KHOA Y DƯỢC</v>
      </c>
      <c r="G10" s="231"/>
      <c r="H10" s="232"/>
      <c r="I10" s="233"/>
      <c r="J10" s="234"/>
      <c r="K10" s="235"/>
      <c r="L10" s="236"/>
      <c r="M10" s="231"/>
      <c r="N10" s="232"/>
      <c r="O10" s="233"/>
      <c r="P10" s="30"/>
      <c r="Q10" s="31"/>
      <c r="R10" s="32"/>
      <c r="S10" s="33"/>
      <c r="T10" s="33"/>
      <c r="U10" s="33"/>
      <c r="V10" s="34"/>
      <c r="W10" s="30"/>
      <c r="X10" s="32"/>
      <c r="Y10" s="35"/>
      <c r="Z10" s="1"/>
      <c r="AA10" s="1"/>
      <c r="AB10" s="88" t="s">
        <v>10</v>
      </c>
      <c r="AC10" s="1"/>
    </row>
    <row r="11" spans="1:29" ht="15.6" x14ac:dyDescent="0.3">
      <c r="A11" s="25">
        <v>1</v>
      </c>
      <c r="B11" s="26" t="s">
        <v>9</v>
      </c>
      <c r="C11" s="27">
        <v>3</v>
      </c>
      <c r="D11" s="28" t="str">
        <f>VLOOKUP($A11,$A$6:$D$8,4,0)</f>
        <v>ĐH SƯ PHẠM</v>
      </c>
      <c r="E11" s="36" t="s">
        <v>9</v>
      </c>
      <c r="F11" s="29" t="str">
        <f>VLOOKUP($C11,$A$6:$D$8,4,0)</f>
        <v>KHOA Y DƯỢC</v>
      </c>
      <c r="G11" s="231"/>
      <c r="H11" s="232"/>
      <c r="I11" s="233"/>
      <c r="J11" s="234"/>
      <c r="K11" s="235"/>
      <c r="L11" s="236"/>
      <c r="M11" s="231"/>
      <c r="N11" s="232"/>
      <c r="O11" s="233"/>
      <c r="P11" s="30"/>
      <c r="Q11" s="31"/>
      <c r="R11" s="32"/>
      <c r="S11" s="33"/>
      <c r="T11" s="33"/>
      <c r="U11" s="33"/>
      <c r="V11" s="34"/>
      <c r="W11" s="30"/>
      <c r="X11" s="32"/>
      <c r="Y11" s="35"/>
      <c r="Z11" s="1"/>
      <c r="AA11" s="1"/>
      <c r="AB11" s="88" t="s">
        <v>16</v>
      </c>
      <c r="AC11" s="1"/>
    </row>
    <row r="12" spans="1:29" ht="15.6" x14ac:dyDescent="0.3">
      <c r="A12" s="25">
        <v>1</v>
      </c>
      <c r="B12" s="26" t="s">
        <v>9</v>
      </c>
      <c r="C12" s="27">
        <v>2</v>
      </c>
      <c r="D12" s="28" t="str">
        <f>VLOOKUP($A12,$A$6:$D$8,4,0)</f>
        <v>ĐH SƯ PHẠM</v>
      </c>
      <c r="E12" s="6" t="s">
        <v>9</v>
      </c>
      <c r="F12" s="29" t="str">
        <f>VLOOKUP($C12,$A$6:$D$8,4,0)</f>
        <v>ĐH KINH TẾ</v>
      </c>
      <c r="G12" s="231"/>
      <c r="H12" s="232"/>
      <c r="I12" s="233"/>
      <c r="J12" s="234"/>
      <c r="K12" s="235"/>
      <c r="L12" s="236"/>
      <c r="M12" s="231"/>
      <c r="N12" s="232"/>
      <c r="O12" s="233"/>
      <c r="P12" s="30"/>
      <c r="Q12" s="31"/>
      <c r="R12" s="32"/>
      <c r="S12" s="33"/>
      <c r="T12" s="33"/>
      <c r="U12" s="33"/>
      <c r="V12" s="34"/>
      <c r="W12" s="30"/>
      <c r="X12" s="32"/>
      <c r="Y12" s="35"/>
      <c r="Z12" s="1"/>
      <c r="AA12" s="1"/>
      <c r="AB12" s="88" t="s">
        <v>17</v>
      </c>
      <c r="AC12" s="1"/>
    </row>
    <row r="13" spans="1:29" x14ac:dyDescent="0.3">
      <c r="Z13" s="1"/>
      <c r="AA13" s="1"/>
      <c r="AB13" s="1"/>
      <c r="AC13" s="1"/>
    </row>
    <row r="15" spans="1:29" ht="15" thickBot="1" x14ac:dyDescent="0.35"/>
    <row r="16" spans="1:29" x14ac:dyDescent="0.3">
      <c r="A16" s="249" t="s">
        <v>2</v>
      </c>
      <c r="B16" s="244"/>
      <c r="C16" s="245"/>
      <c r="D16" s="243" t="s">
        <v>15</v>
      </c>
      <c r="E16" s="244"/>
      <c r="F16" s="245"/>
      <c r="G16" s="243">
        <v>1</v>
      </c>
      <c r="H16" s="244"/>
      <c r="I16" s="245"/>
      <c r="J16" s="243">
        <v>2</v>
      </c>
      <c r="K16" s="244"/>
      <c r="L16" s="245"/>
      <c r="M16" s="243">
        <v>3</v>
      </c>
      <c r="N16" s="244"/>
      <c r="O16" s="245"/>
      <c r="P16" s="243"/>
      <c r="Q16" s="250"/>
      <c r="R16" s="251"/>
      <c r="S16" s="243" t="s">
        <v>4</v>
      </c>
      <c r="T16" s="244"/>
      <c r="U16" s="244"/>
      <c r="V16" s="245"/>
      <c r="W16" s="3" t="s">
        <v>5</v>
      </c>
      <c r="X16" s="4" t="s">
        <v>6</v>
      </c>
      <c r="Y16" s="5" t="s">
        <v>7</v>
      </c>
    </row>
    <row r="17" spans="1:25" ht="15.6" x14ac:dyDescent="0.3">
      <c r="A17" s="237">
        <v>1</v>
      </c>
      <c r="B17" s="238"/>
      <c r="C17" s="239"/>
      <c r="D17" s="88" t="s">
        <v>16</v>
      </c>
      <c r="E17" s="6"/>
      <c r="F17" s="7"/>
      <c r="G17" s="246"/>
      <c r="H17" s="247"/>
      <c r="I17" s="248"/>
      <c r="J17" s="8">
        <f>P23</f>
        <v>0</v>
      </c>
      <c r="K17" s="9" t="s">
        <v>9</v>
      </c>
      <c r="L17" s="10">
        <f>R23</f>
        <v>0</v>
      </c>
      <c r="M17" s="8">
        <f>P22</f>
        <v>0</v>
      </c>
      <c r="N17" s="9" t="s">
        <v>9</v>
      </c>
      <c r="O17" s="10">
        <f>R22</f>
        <v>0</v>
      </c>
      <c r="P17" s="11"/>
      <c r="Q17" s="9" t="s">
        <v>9</v>
      </c>
      <c r="R17" s="12"/>
      <c r="S17" s="13">
        <f>IF(J17&gt;L17,2,1)</f>
        <v>1</v>
      </c>
      <c r="T17" s="13">
        <f>IF(M17&gt;O17,2,1)</f>
        <v>1</v>
      </c>
      <c r="U17" s="13">
        <f>IF(P17&gt;R17,2,1)</f>
        <v>1</v>
      </c>
      <c r="V17" s="14">
        <f>SUM(S17:U17)</f>
        <v>3</v>
      </c>
      <c r="W17" s="13">
        <f>J17+M17+P17</f>
        <v>0</v>
      </c>
      <c r="X17" s="15">
        <f>L17+O17+R17</f>
        <v>0</v>
      </c>
      <c r="Y17" s="16">
        <f>RANK(V17,$V$6:$V$8,0)+Z29</f>
        <v>1</v>
      </c>
    </row>
    <row r="18" spans="1:25" ht="31.2" x14ac:dyDescent="0.3">
      <c r="A18" s="237">
        <v>2</v>
      </c>
      <c r="B18" s="238"/>
      <c r="C18" s="239"/>
      <c r="D18" s="88" t="s">
        <v>99</v>
      </c>
      <c r="E18" s="6"/>
      <c r="F18" s="7"/>
      <c r="G18" s="8">
        <f>L17</f>
        <v>0</v>
      </c>
      <c r="H18" s="9" t="s">
        <v>9</v>
      </c>
      <c r="I18" s="10">
        <f>J17</f>
        <v>0</v>
      </c>
      <c r="J18" s="246"/>
      <c r="K18" s="247"/>
      <c r="L18" s="248"/>
      <c r="M18" s="8">
        <f>P21</f>
        <v>0</v>
      </c>
      <c r="N18" s="9" t="s">
        <v>9</v>
      </c>
      <c r="O18" s="10">
        <f>R21</f>
        <v>0</v>
      </c>
      <c r="P18" s="11"/>
      <c r="Q18" s="9" t="s">
        <v>9</v>
      </c>
      <c r="R18" s="12"/>
      <c r="S18" s="13">
        <f>IF(G18&gt;I18,2,1)</f>
        <v>1</v>
      </c>
      <c r="T18" s="13">
        <f>IF(M18&gt;O18,2,1)</f>
        <v>1</v>
      </c>
      <c r="U18" s="13">
        <f>IF(P18&gt;R18,2,1)</f>
        <v>1</v>
      </c>
      <c r="V18" s="14">
        <f>SUM(S18:U18)</f>
        <v>3</v>
      </c>
      <c r="W18" s="13">
        <f>G18+M18+P18</f>
        <v>0</v>
      </c>
      <c r="X18" s="15">
        <f>I18+O18+R18</f>
        <v>0</v>
      </c>
      <c r="Y18" s="16">
        <f>RANK(V18,$V$6:$V$8,0)+Z30</f>
        <v>1</v>
      </c>
    </row>
    <row r="19" spans="1:25" ht="31.2" x14ac:dyDescent="0.3">
      <c r="A19" s="237">
        <v>3</v>
      </c>
      <c r="B19" s="238"/>
      <c r="C19" s="239"/>
      <c r="D19" s="88" t="s">
        <v>100</v>
      </c>
      <c r="E19" s="6"/>
      <c r="F19" s="7"/>
      <c r="G19" s="8">
        <f>O17</f>
        <v>0</v>
      </c>
      <c r="H19" s="9" t="s">
        <v>9</v>
      </c>
      <c r="I19" s="10">
        <f>M17</f>
        <v>0</v>
      </c>
      <c r="J19" s="8">
        <f>O18</f>
        <v>0</v>
      </c>
      <c r="K19" s="9" t="s">
        <v>9</v>
      </c>
      <c r="L19" s="10">
        <f>M18</f>
        <v>0</v>
      </c>
      <c r="M19" s="246"/>
      <c r="N19" s="247"/>
      <c r="O19" s="248"/>
      <c r="P19" s="11"/>
      <c r="Q19" s="9" t="s">
        <v>9</v>
      </c>
      <c r="R19" s="12"/>
      <c r="S19" s="13">
        <f>IF(G19&gt;I19,2,1)</f>
        <v>1</v>
      </c>
      <c r="T19" s="13">
        <f>IF(J19&gt;L19,2,1)</f>
        <v>1</v>
      </c>
      <c r="U19" s="13">
        <f>IF(P19&gt;R19,2,1)</f>
        <v>1</v>
      </c>
      <c r="V19" s="14">
        <f>SUM(S19:U19)</f>
        <v>3</v>
      </c>
      <c r="W19" s="13">
        <f>G19+J19+P19</f>
        <v>0</v>
      </c>
      <c r="X19" s="15">
        <f>I19+L19+R19</f>
        <v>0</v>
      </c>
      <c r="Y19" s="16">
        <f>RANK(V19,$V$6:$V$8,0)+Z31</f>
        <v>1</v>
      </c>
    </row>
    <row r="20" spans="1:25" ht="15.6" x14ac:dyDescent="0.3">
      <c r="A20" s="237" t="s">
        <v>11</v>
      </c>
      <c r="B20" s="238"/>
      <c r="C20" s="239"/>
      <c r="D20" s="17"/>
      <c r="E20" s="18"/>
      <c r="F20" s="19"/>
      <c r="G20" s="240" t="s">
        <v>11</v>
      </c>
      <c r="H20" s="241"/>
      <c r="I20" s="242"/>
      <c r="J20" s="240" t="s">
        <v>12</v>
      </c>
      <c r="K20" s="241"/>
      <c r="L20" s="242"/>
      <c r="M20" s="240" t="s">
        <v>13</v>
      </c>
      <c r="N20" s="241"/>
      <c r="O20" s="242"/>
      <c r="P20" s="240" t="s">
        <v>14</v>
      </c>
      <c r="Q20" s="241"/>
      <c r="R20" s="242"/>
      <c r="S20" s="20"/>
      <c r="T20" s="20"/>
      <c r="U20" s="20"/>
      <c r="V20" s="21"/>
      <c r="W20" s="22"/>
      <c r="X20" s="23"/>
      <c r="Y20" s="24"/>
    </row>
    <row r="21" spans="1:25" ht="15.6" x14ac:dyDescent="0.3">
      <c r="A21" s="25">
        <v>2</v>
      </c>
      <c r="B21" s="26" t="s">
        <v>9</v>
      </c>
      <c r="C21" s="27">
        <v>3</v>
      </c>
      <c r="D21" s="28" t="str">
        <f>VLOOKUP($A21,$A$18:$D$19,4,0)</f>
        <v>ĐH CNTT&amp;TT VIỆT – HÀN</v>
      </c>
      <c r="E21" s="6" t="s">
        <v>9</v>
      </c>
      <c r="F21" s="29" t="str">
        <f>VLOOKUP($C21,$A$18:$D$19,4,0)</f>
        <v>VIỆN NC&amp;ĐT VIỆT – ANH</v>
      </c>
      <c r="G21" s="231"/>
      <c r="H21" s="232"/>
      <c r="I21" s="233"/>
      <c r="J21" s="234"/>
      <c r="K21" s="235"/>
      <c r="L21" s="236"/>
      <c r="M21" s="231"/>
      <c r="N21" s="232"/>
      <c r="O21" s="233"/>
      <c r="P21" s="30"/>
      <c r="Q21" s="31"/>
      <c r="R21" s="32"/>
      <c r="S21" s="33"/>
      <c r="T21" s="33"/>
      <c r="U21" s="33"/>
      <c r="V21" s="34"/>
      <c r="W21" s="30"/>
      <c r="X21" s="32"/>
      <c r="Y21" s="35"/>
    </row>
    <row r="22" spans="1:25" ht="15.6" x14ac:dyDescent="0.3">
      <c r="A22" s="25">
        <v>1</v>
      </c>
      <c r="B22" s="26" t="s">
        <v>9</v>
      </c>
      <c r="C22" s="27">
        <v>3</v>
      </c>
      <c r="D22" s="28" t="str">
        <f>VLOOKUP($A22,$A$17:$D$19,4,0)</f>
        <v>ĐH BÁCH KHOA</v>
      </c>
      <c r="E22" s="36" t="s">
        <v>9</v>
      </c>
      <c r="F22" s="29" t="str">
        <f>VLOOKUP($C22,$A$17:$D$19,4,0)</f>
        <v>VIỆN NC&amp;ĐT VIỆT – ANH</v>
      </c>
      <c r="G22" s="231"/>
      <c r="H22" s="232"/>
      <c r="I22" s="233"/>
      <c r="J22" s="234"/>
      <c r="K22" s="235"/>
      <c r="L22" s="236"/>
      <c r="M22" s="231"/>
      <c r="N22" s="232"/>
      <c r="O22" s="233"/>
      <c r="P22" s="30"/>
      <c r="Q22" s="31"/>
      <c r="R22" s="32"/>
      <c r="S22" s="33"/>
      <c r="T22" s="33"/>
      <c r="U22" s="33"/>
      <c r="V22" s="34"/>
      <c r="W22" s="30"/>
      <c r="X22" s="32"/>
      <c r="Y22" s="35"/>
    </row>
    <row r="23" spans="1:25" ht="15.6" x14ac:dyDescent="0.3">
      <c r="A23" s="25">
        <v>1</v>
      </c>
      <c r="B23" s="26" t="s">
        <v>9</v>
      </c>
      <c r="C23" s="27">
        <v>2</v>
      </c>
      <c r="D23" s="28" t="str">
        <f>VLOOKUP($A23,$A$17:$D$18,4,0)</f>
        <v>ĐH BÁCH KHOA</v>
      </c>
      <c r="E23" s="6" t="s">
        <v>9</v>
      </c>
      <c r="F23" s="29" t="str">
        <f>VLOOKUP($C23,$A$17:$D$18,4,0)</f>
        <v>ĐH CNTT&amp;TT VIỆT – HÀN</v>
      </c>
      <c r="G23" s="231"/>
      <c r="H23" s="232"/>
      <c r="I23" s="233"/>
      <c r="J23" s="234"/>
      <c r="K23" s="235"/>
      <c r="L23" s="236"/>
      <c r="M23" s="231"/>
      <c r="N23" s="232"/>
      <c r="O23" s="233"/>
      <c r="P23" s="30"/>
      <c r="Q23" s="31"/>
      <c r="R23" s="32"/>
      <c r="S23" s="33"/>
      <c r="T23" s="33"/>
      <c r="U23" s="33"/>
      <c r="V23" s="34"/>
      <c r="W23" s="30"/>
      <c r="X23" s="32"/>
      <c r="Y23" s="35"/>
    </row>
    <row r="25" spans="1:25" ht="16.8" x14ac:dyDescent="0.3">
      <c r="A25" s="37"/>
      <c r="B25" s="37"/>
      <c r="C25" s="37"/>
      <c r="E25" s="38"/>
      <c r="F25" s="39" t="s">
        <v>18</v>
      </c>
      <c r="G25" s="38"/>
      <c r="H25" s="38"/>
      <c r="I25" s="40"/>
      <c r="J25" s="41"/>
      <c r="K25" s="42"/>
      <c r="L25" s="43"/>
      <c r="M25" s="37"/>
    </row>
    <row r="26" spans="1:25" ht="15.6" x14ac:dyDescent="0.3">
      <c r="A26" s="44"/>
      <c r="B26" s="44"/>
      <c r="C26" s="44"/>
      <c r="D26" s="44"/>
      <c r="E26" s="44"/>
      <c r="F26" s="45"/>
      <c r="G26" s="41"/>
      <c r="H26" s="42"/>
      <c r="I26" s="43"/>
      <c r="J26" s="41"/>
      <c r="K26" s="42"/>
      <c r="L26" s="43"/>
      <c r="M26" s="44"/>
    </row>
    <row r="27" spans="1:25" ht="16.8" x14ac:dyDescent="0.3">
      <c r="A27" s="46"/>
      <c r="B27" s="37"/>
      <c r="C27" s="37"/>
      <c r="D27" s="39"/>
      <c r="E27" s="38"/>
      <c r="F27" s="38"/>
      <c r="G27" s="38"/>
      <c r="H27" s="38"/>
      <c r="I27" s="40"/>
      <c r="J27" s="41"/>
      <c r="K27" s="42"/>
      <c r="L27" s="43"/>
      <c r="M27" s="37"/>
    </row>
    <row r="28" spans="1:25" ht="15.6" x14ac:dyDescent="0.3">
      <c r="A28" s="46"/>
      <c r="B28" s="44"/>
      <c r="C28" s="44"/>
      <c r="D28" s="44"/>
      <c r="E28" s="44"/>
      <c r="F28" s="45"/>
      <c r="G28" s="41"/>
      <c r="H28" s="42"/>
      <c r="I28" s="43"/>
      <c r="J28" s="41"/>
      <c r="K28" s="42"/>
      <c r="L28" s="43"/>
      <c r="M28" s="44"/>
    </row>
    <row r="29" spans="1:25" x14ac:dyDescent="0.3">
      <c r="A29" s="46"/>
      <c r="B29" s="47"/>
      <c r="C29" s="48" t="s">
        <v>19</v>
      </c>
      <c r="D29" s="46"/>
      <c r="E29" s="46"/>
      <c r="F29" s="49"/>
      <c r="G29" s="50"/>
      <c r="H29" s="50"/>
      <c r="I29" s="50"/>
      <c r="J29" s="50"/>
      <c r="K29" s="50"/>
      <c r="L29" s="50"/>
      <c r="M29" s="50"/>
    </row>
    <row r="30" spans="1:25" x14ac:dyDescent="0.3">
      <c r="A30" s="46"/>
      <c r="B30" s="47"/>
      <c r="C30" s="48"/>
      <c r="D30" s="51"/>
      <c r="E30" s="52"/>
      <c r="F30" s="53"/>
      <c r="G30" s="50"/>
      <c r="H30" s="50"/>
      <c r="I30" s="50"/>
      <c r="J30" s="50"/>
      <c r="K30" s="50"/>
      <c r="L30" s="50"/>
      <c r="M30" s="50"/>
    </row>
    <row r="31" spans="1:25" x14ac:dyDescent="0.3">
      <c r="A31" s="230"/>
      <c r="B31" s="47"/>
      <c r="C31" s="48" t="s">
        <v>20</v>
      </c>
      <c r="D31" s="54"/>
      <c r="E31" s="55"/>
      <c r="F31" s="51"/>
      <c r="G31" s="56"/>
      <c r="H31" s="50"/>
      <c r="I31" s="50"/>
      <c r="J31" s="50"/>
      <c r="K31" s="50"/>
      <c r="L31" s="50"/>
      <c r="M31" s="50"/>
    </row>
    <row r="32" spans="1:25" x14ac:dyDescent="0.3">
      <c r="A32" s="230"/>
      <c r="B32" s="47"/>
      <c r="C32" s="48"/>
      <c r="D32" s="49"/>
      <c r="E32" s="55"/>
      <c r="F32" s="57"/>
      <c r="G32" s="58"/>
      <c r="H32" s="59"/>
      <c r="I32" s="59"/>
      <c r="J32" s="59"/>
      <c r="K32" s="59"/>
      <c r="L32" s="59"/>
      <c r="M32" s="59"/>
    </row>
    <row r="33" spans="1:13" x14ac:dyDescent="0.3">
      <c r="A33" s="60"/>
      <c r="B33" s="48"/>
      <c r="C33" s="48" t="s">
        <v>21</v>
      </c>
      <c r="D33" s="61"/>
      <c r="E33" s="42"/>
      <c r="F33" s="62"/>
      <c r="G33" s="63"/>
      <c r="H33" s="64"/>
      <c r="I33" s="64"/>
      <c r="J33" s="64"/>
      <c r="K33" s="64"/>
      <c r="L33" s="64"/>
      <c r="M33" s="64"/>
    </row>
    <row r="34" spans="1:13" x14ac:dyDescent="0.3">
      <c r="A34" s="60"/>
      <c r="B34" s="48"/>
      <c r="C34" s="48"/>
      <c r="D34" s="51"/>
      <c r="E34" s="65"/>
      <c r="F34" s="66"/>
      <c r="G34" s="50"/>
      <c r="H34" s="50"/>
      <c r="I34" s="50"/>
      <c r="J34" s="67"/>
      <c r="K34" s="67"/>
      <c r="L34" s="67"/>
      <c r="M34" s="50"/>
    </row>
    <row r="35" spans="1:13" x14ac:dyDescent="0.3">
      <c r="A35" s="60"/>
      <c r="B35" s="68"/>
      <c r="C35" s="48" t="s">
        <v>22</v>
      </c>
      <c r="D35" s="54"/>
      <c r="E35" s="69"/>
      <c r="F35" s="50"/>
      <c r="G35" s="50"/>
      <c r="H35" s="50"/>
      <c r="I35" s="50"/>
      <c r="J35" s="67"/>
      <c r="K35" s="67"/>
      <c r="L35" s="67"/>
      <c r="M35" s="50"/>
    </row>
    <row r="36" spans="1:13" x14ac:dyDescent="0.3">
      <c r="A36" s="60"/>
      <c r="B36" s="68"/>
      <c r="C36" s="48"/>
      <c r="D36" s="46"/>
      <c r="E36" s="40"/>
      <c r="F36" s="61"/>
      <c r="G36" s="50"/>
      <c r="H36" s="50"/>
      <c r="I36" s="50"/>
      <c r="J36" s="67"/>
      <c r="K36" s="67"/>
      <c r="L36" s="67"/>
      <c r="M36" s="50"/>
    </row>
    <row r="37" spans="1:13" x14ac:dyDescent="0.3">
      <c r="A37" s="60"/>
      <c r="B37" s="68"/>
      <c r="C37" s="48"/>
      <c r="D37" s="55" t="s">
        <v>23</v>
      </c>
      <c r="E37" s="40"/>
      <c r="F37" s="61"/>
      <c r="G37" s="50"/>
      <c r="H37" s="50"/>
      <c r="I37" s="50"/>
      <c r="J37" s="67"/>
      <c r="K37" s="67"/>
      <c r="L37" s="67"/>
      <c r="M37" s="50"/>
    </row>
    <row r="38" spans="1:13" x14ac:dyDescent="0.3">
      <c r="B38" s="68"/>
      <c r="C38" s="48"/>
      <c r="D38" s="46"/>
      <c r="E38" s="40"/>
      <c r="F38" s="51"/>
      <c r="G38" s="65"/>
      <c r="H38" s="70"/>
      <c r="I38" s="59"/>
      <c r="J38" s="71"/>
      <c r="K38" s="71"/>
      <c r="L38" s="71"/>
      <c r="M38" s="59"/>
    </row>
    <row r="39" spans="1:13" x14ac:dyDescent="0.3">
      <c r="B39" s="68"/>
      <c r="C39" s="48"/>
      <c r="D39" s="46"/>
      <c r="E39" s="40"/>
      <c r="F39" s="54"/>
      <c r="G39" s="63"/>
      <c r="H39" s="64"/>
      <c r="I39" s="64"/>
      <c r="J39" s="64"/>
      <c r="K39" s="64"/>
      <c r="L39" s="64"/>
      <c r="M39" s="64"/>
    </row>
  </sheetData>
  <mergeCells count="57">
    <mergeCell ref="A1:AC1"/>
    <mergeCell ref="A3:AC3"/>
    <mergeCell ref="A5:C5"/>
    <mergeCell ref="D5:F5"/>
    <mergeCell ref="G5:I5"/>
    <mergeCell ref="J5:L5"/>
    <mergeCell ref="M5:O5"/>
    <mergeCell ref="P5:R5"/>
    <mergeCell ref="S5:V5"/>
    <mergeCell ref="M8:O8"/>
    <mergeCell ref="A9:C9"/>
    <mergeCell ref="G9:I9"/>
    <mergeCell ref="J9:L9"/>
    <mergeCell ref="M9:O9"/>
    <mergeCell ref="A6:C6"/>
    <mergeCell ref="G6:I6"/>
    <mergeCell ref="A7:C7"/>
    <mergeCell ref="J7:L7"/>
    <mergeCell ref="A8:C8"/>
    <mergeCell ref="P9:R9"/>
    <mergeCell ref="G11:I11"/>
    <mergeCell ref="J11:L11"/>
    <mergeCell ref="M11:O11"/>
    <mergeCell ref="G12:I12"/>
    <mergeCell ref="J12:L12"/>
    <mergeCell ref="M12:O12"/>
    <mergeCell ref="G10:I10"/>
    <mergeCell ref="J10:L10"/>
    <mergeCell ref="M10:O10"/>
    <mergeCell ref="G21:I21"/>
    <mergeCell ref="J21:L21"/>
    <mergeCell ref="M21:O21"/>
    <mergeCell ref="S16:V16"/>
    <mergeCell ref="A17:C17"/>
    <mergeCell ref="G17:I17"/>
    <mergeCell ref="A18:C18"/>
    <mergeCell ref="J18:L18"/>
    <mergeCell ref="A19:C19"/>
    <mergeCell ref="M19:O19"/>
    <mergeCell ref="A16:C16"/>
    <mergeCell ref="D16:F16"/>
    <mergeCell ref="G16:I16"/>
    <mergeCell ref="J16:L16"/>
    <mergeCell ref="M16:O16"/>
    <mergeCell ref="P16:R16"/>
    <mergeCell ref="A20:C20"/>
    <mergeCell ref="G20:I20"/>
    <mergeCell ref="J20:L20"/>
    <mergeCell ref="M20:O20"/>
    <mergeCell ref="P20:R20"/>
    <mergeCell ref="A31:A32"/>
    <mergeCell ref="G22:I22"/>
    <mergeCell ref="J22:L22"/>
    <mergeCell ref="M22:O22"/>
    <mergeCell ref="G23:I23"/>
    <mergeCell ref="J23:L23"/>
    <mergeCell ref="M23:O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>
      <selection activeCell="AF16" sqref="AF16"/>
    </sheetView>
  </sheetViews>
  <sheetFormatPr defaultRowHeight="14.4" x14ac:dyDescent="0.3"/>
  <cols>
    <col min="1" max="1" width="2.6640625" customWidth="1"/>
    <col min="2" max="2" width="2.77734375" customWidth="1"/>
    <col min="3" max="3" width="3" customWidth="1"/>
    <col min="4" max="4" width="19.33203125" customWidth="1"/>
    <col min="5" max="5" width="2.21875" customWidth="1"/>
    <col min="6" max="6" width="19.33203125" customWidth="1"/>
    <col min="7" max="7" width="2.6640625" customWidth="1"/>
    <col min="8" max="8" width="3.33203125" customWidth="1"/>
    <col min="9" max="9" width="2.88671875" customWidth="1"/>
    <col min="10" max="10" width="2.5546875" customWidth="1"/>
    <col min="11" max="11" width="2.6640625" customWidth="1"/>
    <col min="12" max="12" width="2.21875" customWidth="1"/>
    <col min="13" max="13" width="2.77734375" customWidth="1"/>
    <col min="14" max="14" width="2.21875" customWidth="1"/>
    <col min="15" max="15" width="3" customWidth="1"/>
    <col min="16" max="16" width="2.44140625" customWidth="1"/>
    <col min="17" max="17" width="2.5546875" customWidth="1"/>
    <col min="18" max="18" width="2.21875" customWidth="1"/>
    <col min="19" max="19" width="2.88671875" customWidth="1"/>
    <col min="20" max="20" width="1.77734375" customWidth="1"/>
    <col min="21" max="21" width="2.21875" customWidth="1"/>
    <col min="22" max="22" width="2.6640625" customWidth="1"/>
    <col min="23" max="23" width="2.5546875" customWidth="1"/>
    <col min="24" max="24" width="2.6640625" customWidth="1"/>
    <col min="25" max="25" width="2.5546875" customWidth="1"/>
    <col min="26" max="26" width="2.33203125" customWidth="1"/>
    <col min="27" max="27" width="2.77734375" customWidth="1"/>
    <col min="28" max="28" width="2.5546875" customWidth="1"/>
    <col min="32" max="32" width="41.88671875" customWidth="1"/>
  </cols>
  <sheetData>
    <row r="1" spans="1:32" ht="15.6" x14ac:dyDescent="0.3">
      <c r="A1" s="255" t="s">
        <v>108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</row>
    <row r="2" spans="1:32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</row>
    <row r="3" spans="1:32" x14ac:dyDescent="0.3">
      <c r="A3" s="256" t="s">
        <v>101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32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2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2" x14ac:dyDescent="0.3">
      <c r="A6" s="297" t="s">
        <v>2</v>
      </c>
      <c r="B6" s="298"/>
      <c r="C6" s="299"/>
      <c r="D6" s="300" t="s">
        <v>102</v>
      </c>
      <c r="E6" s="298"/>
      <c r="F6" s="299"/>
      <c r="G6" s="300">
        <v>1</v>
      </c>
      <c r="H6" s="298"/>
      <c r="I6" s="299"/>
      <c r="J6" s="300">
        <v>2</v>
      </c>
      <c r="K6" s="298"/>
      <c r="L6" s="299"/>
      <c r="M6" s="300">
        <v>3</v>
      </c>
      <c r="N6" s="298"/>
      <c r="O6" s="299"/>
      <c r="P6" s="300">
        <v>4</v>
      </c>
      <c r="Q6" s="301"/>
      <c r="R6" s="302"/>
      <c r="S6" s="113"/>
      <c r="T6" s="114">
        <v>5</v>
      </c>
      <c r="U6" s="115"/>
      <c r="V6" s="300" t="s">
        <v>4</v>
      </c>
      <c r="W6" s="303"/>
      <c r="X6" s="303"/>
      <c r="Y6" s="303"/>
      <c r="Z6" s="304"/>
      <c r="AA6" s="116" t="s">
        <v>5</v>
      </c>
      <c r="AB6" s="117" t="s">
        <v>103</v>
      </c>
      <c r="AC6" s="118" t="s">
        <v>7</v>
      </c>
    </row>
    <row r="7" spans="1:32" ht="20.399999999999999" x14ac:dyDescent="0.35">
      <c r="A7" s="281">
        <v>1</v>
      </c>
      <c r="B7" s="264"/>
      <c r="C7" s="265"/>
      <c r="D7" s="88" t="s">
        <v>8</v>
      </c>
      <c r="E7" s="119"/>
      <c r="G7" s="282"/>
      <c r="H7" s="295"/>
      <c r="I7" s="296"/>
      <c r="J7" s="120">
        <f>S21</f>
        <v>0</v>
      </c>
      <c r="K7" s="121" t="s">
        <v>9</v>
      </c>
      <c r="L7" s="122">
        <f>U21</f>
        <v>0</v>
      </c>
      <c r="M7" s="123">
        <f>S19</f>
        <v>0</v>
      </c>
      <c r="N7" s="121" t="s">
        <v>9</v>
      </c>
      <c r="O7" s="122">
        <f>U19</f>
        <v>0</v>
      </c>
      <c r="P7" s="124">
        <v>0</v>
      </c>
      <c r="Q7" s="121" t="s">
        <v>9</v>
      </c>
      <c r="R7" s="125">
        <v>0</v>
      </c>
      <c r="S7" s="126">
        <f>S15</f>
        <v>0</v>
      </c>
      <c r="T7" s="127" t="s">
        <v>9</v>
      </c>
      <c r="U7" s="125">
        <f>U15</f>
        <v>0</v>
      </c>
      <c r="V7" s="128">
        <f>IF(J7&gt;L7,2,1)</f>
        <v>1</v>
      </c>
      <c r="W7" s="128">
        <f>IF(M7&gt;O7,2,1)</f>
        <v>1</v>
      </c>
      <c r="X7" s="128">
        <f>IF(P7&gt;R7,2,1)</f>
        <v>1</v>
      </c>
      <c r="Y7" s="128">
        <f>IF(S7&gt;U7,2,1)</f>
        <v>1</v>
      </c>
      <c r="Z7" s="129">
        <f>SUM(V7:Y7)</f>
        <v>4</v>
      </c>
      <c r="AA7" s="129">
        <f>J7+M7+P7+S7</f>
        <v>0</v>
      </c>
      <c r="AB7" s="129">
        <f>L7+O7+R7+U7</f>
        <v>0</v>
      </c>
      <c r="AC7" s="130">
        <f>RANK(Z7,$Z$7:$Z$11,0)+AD6</f>
        <v>1</v>
      </c>
    </row>
    <row r="8" spans="1:32" ht="22.8" x14ac:dyDescent="0.4">
      <c r="A8" s="281">
        <v>2</v>
      </c>
      <c r="B8" s="264"/>
      <c r="C8" s="265"/>
      <c r="D8" s="88" t="s">
        <v>10</v>
      </c>
      <c r="E8" s="119"/>
      <c r="F8" s="131"/>
      <c r="G8" s="123">
        <v>0</v>
      </c>
      <c r="H8" s="121" t="s">
        <v>9</v>
      </c>
      <c r="I8" s="132">
        <v>0</v>
      </c>
      <c r="J8" s="282"/>
      <c r="K8" s="295"/>
      <c r="L8" s="296"/>
      <c r="M8" s="123">
        <f>S16</f>
        <v>0</v>
      </c>
      <c r="N8" s="121" t="s">
        <v>9</v>
      </c>
      <c r="O8" s="122">
        <f>U16</f>
        <v>0</v>
      </c>
      <c r="P8" s="124">
        <f>L10</f>
        <v>0</v>
      </c>
      <c r="Q8" s="121" t="s">
        <v>9</v>
      </c>
      <c r="R8" s="125">
        <f>J10</f>
        <v>0</v>
      </c>
      <c r="S8" s="133">
        <f>S13</f>
        <v>0</v>
      </c>
      <c r="T8" s="127" t="s">
        <v>9</v>
      </c>
      <c r="U8" s="125">
        <f>U13</f>
        <v>0</v>
      </c>
      <c r="V8" s="128">
        <f>IF(G8&gt;I8,2,1)</f>
        <v>1</v>
      </c>
      <c r="W8" s="128">
        <f>IF(M8&gt;O8,2,1)</f>
        <v>1</v>
      </c>
      <c r="X8" s="128">
        <f>IF(P8&gt;R8,2,1)</f>
        <v>1</v>
      </c>
      <c r="Y8" s="128">
        <f>IF(S8&gt;U8,2,1)</f>
        <v>1</v>
      </c>
      <c r="Z8" s="129">
        <f>SUM(V8:Y8)</f>
        <v>4</v>
      </c>
      <c r="AA8" s="129">
        <f>G8+M8+P8+S8</f>
        <v>0</v>
      </c>
      <c r="AB8" s="129">
        <f>I8+O8+R8+U8</f>
        <v>0</v>
      </c>
      <c r="AC8" s="134">
        <f>RANK(Z8,$Z$7:$Z$11,0)+AD7</f>
        <v>1</v>
      </c>
      <c r="AF8" s="88" t="s">
        <v>8</v>
      </c>
    </row>
    <row r="9" spans="1:32" ht="22.8" x14ac:dyDescent="0.4">
      <c r="A9" s="281">
        <v>3</v>
      </c>
      <c r="B9" s="264"/>
      <c r="C9" s="265"/>
      <c r="D9" s="88" t="s">
        <v>16</v>
      </c>
      <c r="E9" s="119"/>
      <c r="F9" s="131"/>
      <c r="G9" s="123">
        <f>O7</f>
        <v>0</v>
      </c>
      <c r="H9" s="121" t="s">
        <v>9</v>
      </c>
      <c r="I9" s="122">
        <f>M7</f>
        <v>0</v>
      </c>
      <c r="J9" s="123">
        <f>O8</f>
        <v>0</v>
      </c>
      <c r="K9" s="121" t="s">
        <v>9</v>
      </c>
      <c r="L9" s="122">
        <f>M8</f>
        <v>0</v>
      </c>
      <c r="M9" s="282"/>
      <c r="N9" s="295"/>
      <c r="O9" s="296"/>
      <c r="P9" s="124">
        <f>S14</f>
        <v>0</v>
      </c>
      <c r="Q9" s="121" t="s">
        <v>9</v>
      </c>
      <c r="R9" s="125">
        <f>U14</f>
        <v>0</v>
      </c>
      <c r="S9" s="133">
        <f>O11</f>
        <v>0</v>
      </c>
      <c r="T9" s="127" t="s">
        <v>9</v>
      </c>
      <c r="U9" s="125">
        <f>M11</f>
        <v>0</v>
      </c>
      <c r="V9" s="128">
        <f>IF(G9&gt;I9,2,1)</f>
        <v>1</v>
      </c>
      <c r="W9" s="128">
        <f>IF(J9&gt;L9,2,1)</f>
        <v>1</v>
      </c>
      <c r="X9" s="128">
        <f>IF(P9&gt;R9,2,1)</f>
        <v>1</v>
      </c>
      <c r="Y9" s="128">
        <f>IF(S9&gt;U9,2,1)</f>
        <v>1</v>
      </c>
      <c r="Z9" s="129">
        <f>SUM(V9:Y9)</f>
        <v>4</v>
      </c>
      <c r="AA9" s="129">
        <f>G9+J9+P9+S9</f>
        <v>0</v>
      </c>
      <c r="AB9" s="129">
        <f>I9+L9+R9+U9</f>
        <v>0</v>
      </c>
      <c r="AC9" s="134">
        <f>RANK(Z9,$Z$7:$Z$11,0)+AD8</f>
        <v>1</v>
      </c>
      <c r="AF9" s="88" t="s">
        <v>16</v>
      </c>
    </row>
    <row r="10" spans="1:32" ht="22.8" x14ac:dyDescent="0.4">
      <c r="A10" s="281">
        <v>4</v>
      </c>
      <c r="B10" s="264"/>
      <c r="C10" s="265"/>
      <c r="D10" s="88" t="s">
        <v>17</v>
      </c>
      <c r="E10" s="1"/>
      <c r="F10" s="131"/>
      <c r="G10" s="123">
        <f>R7</f>
        <v>0</v>
      </c>
      <c r="H10" s="121" t="s">
        <v>9</v>
      </c>
      <c r="I10" s="122">
        <f>P7</f>
        <v>0</v>
      </c>
      <c r="J10" s="123">
        <f>S20</f>
        <v>0</v>
      </c>
      <c r="K10" s="121" t="s">
        <v>9</v>
      </c>
      <c r="L10" s="122">
        <f>U20</f>
        <v>0</v>
      </c>
      <c r="M10" s="123">
        <f>R9</f>
        <v>0</v>
      </c>
      <c r="N10" s="121" t="s">
        <v>9</v>
      </c>
      <c r="O10" s="122">
        <f>P9</f>
        <v>0</v>
      </c>
      <c r="P10" s="282"/>
      <c r="Q10" s="283"/>
      <c r="R10" s="284"/>
      <c r="S10" s="135">
        <f>R11</f>
        <v>0</v>
      </c>
      <c r="T10" s="136" t="s">
        <v>9</v>
      </c>
      <c r="U10" s="137">
        <f>P11</f>
        <v>0</v>
      </c>
      <c r="V10" s="128">
        <f>IF(G10&gt;I10,2,1)</f>
        <v>1</v>
      </c>
      <c r="W10" s="128">
        <f>IF(J10&gt;L10,2,1)</f>
        <v>1</v>
      </c>
      <c r="X10" s="128">
        <f>IF(M10&gt;O10,2,1)</f>
        <v>1</v>
      </c>
      <c r="Y10" s="128">
        <f>IF(S10&gt;U10,2,1)</f>
        <v>1</v>
      </c>
      <c r="Z10" s="129">
        <f>SUM(V10:Y10)</f>
        <v>4</v>
      </c>
      <c r="AA10" s="129">
        <f>G10+J10+M10+S8</f>
        <v>0</v>
      </c>
      <c r="AB10" s="129">
        <f>I10+L10+O10+U10</f>
        <v>0</v>
      </c>
      <c r="AC10" s="134">
        <f>RANK(Z10,$Z$7:$Z$11,0)+AD9</f>
        <v>1</v>
      </c>
      <c r="AF10" s="88" t="s">
        <v>17</v>
      </c>
    </row>
    <row r="11" spans="1:32" ht="23.4" thickBot="1" x14ac:dyDescent="0.45">
      <c r="A11" s="285">
        <v>5</v>
      </c>
      <c r="B11" s="286"/>
      <c r="C11" s="287"/>
      <c r="D11" s="88" t="s">
        <v>104</v>
      </c>
      <c r="E11" s="138"/>
      <c r="F11" s="139"/>
      <c r="G11" s="140">
        <f>U7</f>
        <v>0</v>
      </c>
      <c r="H11" s="141" t="s">
        <v>9</v>
      </c>
      <c r="I11" s="142">
        <f>S7</f>
        <v>0</v>
      </c>
      <c r="J11" s="140">
        <f>U13</f>
        <v>0</v>
      </c>
      <c r="K11" s="141" t="s">
        <v>9</v>
      </c>
      <c r="L11" s="142">
        <f>S13</f>
        <v>0</v>
      </c>
      <c r="M11" s="140">
        <f>S18</f>
        <v>0</v>
      </c>
      <c r="N11" s="141" t="s">
        <v>9</v>
      </c>
      <c r="O11" s="142">
        <f>U18</f>
        <v>0</v>
      </c>
      <c r="P11" s="143">
        <f>U22</f>
        <v>0</v>
      </c>
      <c r="Q11" s="144" t="s">
        <v>105</v>
      </c>
      <c r="R11" s="145">
        <f>S22</f>
        <v>0</v>
      </c>
      <c r="S11" s="288"/>
      <c r="T11" s="289"/>
      <c r="U11" s="290"/>
      <c r="V11" s="222">
        <f>IF(G11&gt;I11,2,1)</f>
        <v>1</v>
      </c>
      <c r="W11" s="223">
        <f>IF(J11&gt;L11,2,1)</f>
        <v>1</v>
      </c>
      <c r="X11" s="223">
        <f>IF(M11&gt;O11,2,1)</f>
        <v>1</v>
      </c>
      <c r="Y11" s="223">
        <f>IF(P11&gt;R11,2,1)</f>
        <v>1</v>
      </c>
      <c r="Z11" s="146">
        <f>SUM(V11:Y11)</f>
        <v>4</v>
      </c>
      <c r="AA11" s="143">
        <f>G11+J11+M11+P11</f>
        <v>0</v>
      </c>
      <c r="AB11" s="146">
        <f>I11+L11+O11+R11</f>
        <v>0</v>
      </c>
      <c r="AC11" s="147">
        <f>RANK(Z11,$Z$7:$Z11,0)+AD10</f>
        <v>1</v>
      </c>
      <c r="AF11" s="88" t="s">
        <v>10</v>
      </c>
    </row>
    <row r="12" spans="1:32" ht="16.2" thickBot="1" x14ac:dyDescent="0.35">
      <c r="A12" s="291" t="s">
        <v>11</v>
      </c>
      <c r="B12" s="292"/>
      <c r="C12" s="293"/>
      <c r="D12" s="148"/>
      <c r="E12" s="149"/>
      <c r="F12" s="150"/>
      <c r="G12" s="294" t="s">
        <v>11</v>
      </c>
      <c r="H12" s="292"/>
      <c r="I12" s="293"/>
      <c r="J12" s="294" t="s">
        <v>12</v>
      </c>
      <c r="K12" s="292"/>
      <c r="L12" s="293"/>
      <c r="M12" s="294" t="s">
        <v>13</v>
      </c>
      <c r="N12" s="292"/>
      <c r="O12" s="293"/>
      <c r="P12" s="151"/>
      <c r="Q12" s="152"/>
      <c r="R12" s="151"/>
      <c r="S12" s="294" t="s">
        <v>14</v>
      </c>
      <c r="T12" s="292"/>
      <c r="U12" s="292"/>
      <c r="V12" s="153"/>
      <c r="W12" s="154"/>
      <c r="X12" s="154"/>
      <c r="Y12" s="154"/>
      <c r="Z12" s="155"/>
      <c r="AA12" s="156"/>
      <c r="AB12" s="157"/>
      <c r="AC12" s="158"/>
      <c r="AF12" s="88" t="s">
        <v>104</v>
      </c>
    </row>
    <row r="13" spans="1:32" x14ac:dyDescent="0.3">
      <c r="A13" s="159">
        <v>2</v>
      </c>
      <c r="B13" s="160" t="s">
        <v>9</v>
      </c>
      <c r="C13" s="161">
        <v>5</v>
      </c>
      <c r="D13" s="162" t="str">
        <f>VLOOKUP(A13,$A$7:$D$11,4,0)</f>
        <v>ĐH SƯ PHẠM</v>
      </c>
      <c r="E13" s="163" t="s">
        <v>9</v>
      </c>
      <c r="F13" s="164" t="str">
        <f>VLOOKUP($C13,$A$7:$D$11,4,0)</f>
        <v>ĐH NGOẠI NGỮ</v>
      </c>
      <c r="G13" s="275"/>
      <c r="H13" s="276"/>
      <c r="I13" s="277"/>
      <c r="J13" s="260"/>
      <c r="K13" s="261"/>
      <c r="L13" s="262"/>
      <c r="M13" s="278"/>
      <c r="N13" s="279"/>
      <c r="O13" s="280"/>
      <c r="P13" s="165"/>
      <c r="Q13" s="166"/>
      <c r="R13" s="167"/>
      <c r="S13" s="165">
        <v>0</v>
      </c>
      <c r="T13" s="167" t="s">
        <v>9</v>
      </c>
      <c r="U13" s="168">
        <v>0</v>
      </c>
      <c r="V13" s="169"/>
      <c r="W13" s="170"/>
      <c r="X13" s="170"/>
      <c r="Y13" s="170"/>
      <c r="Z13" s="171"/>
      <c r="AA13" s="165"/>
      <c r="AB13" s="169"/>
      <c r="AC13" s="172"/>
    </row>
    <row r="14" spans="1:32" x14ac:dyDescent="0.3">
      <c r="A14" s="173">
        <v>3</v>
      </c>
      <c r="B14" s="174" t="s">
        <v>9</v>
      </c>
      <c r="C14" s="175">
        <v>4</v>
      </c>
      <c r="D14" s="176" t="str">
        <f>VLOOKUP(A14,$A$7:$D$11,4,0)</f>
        <v>ĐH BÁCH KHOA</v>
      </c>
      <c r="E14" s="119" t="s">
        <v>9</v>
      </c>
      <c r="F14" s="177" t="str">
        <f t="shared" ref="F14:F22" si="0">VLOOKUP($C14,$A$7:$D$11,4,0)</f>
        <v>KHOA Y DƯỢC</v>
      </c>
      <c r="G14" s="257"/>
      <c r="H14" s="258"/>
      <c r="I14" s="259"/>
      <c r="J14" s="260"/>
      <c r="K14" s="261"/>
      <c r="L14" s="262"/>
      <c r="M14" s="263"/>
      <c r="N14" s="264"/>
      <c r="O14" s="265"/>
      <c r="P14" s="178"/>
      <c r="Q14" s="179"/>
      <c r="R14" s="180"/>
      <c r="S14" s="178">
        <v>0</v>
      </c>
      <c r="T14" s="180" t="s">
        <v>9</v>
      </c>
      <c r="U14" s="181">
        <v>0</v>
      </c>
      <c r="V14" s="182"/>
      <c r="W14" s="183"/>
      <c r="X14" s="183"/>
      <c r="Y14" s="183"/>
      <c r="Z14" s="184"/>
      <c r="AA14" s="178"/>
      <c r="AB14" s="182"/>
      <c r="AC14" s="185"/>
    </row>
    <row r="15" spans="1:32" x14ac:dyDescent="0.3">
      <c r="A15" s="173">
        <v>1</v>
      </c>
      <c r="B15" s="174" t="s">
        <v>9</v>
      </c>
      <c r="C15" s="175">
        <v>5</v>
      </c>
      <c r="D15" s="176" t="str">
        <f t="shared" ref="D15:D21" si="1">VLOOKUP(A15,$A$7:$D$11,4,0)</f>
        <v>ĐH KINH TẾ</v>
      </c>
      <c r="E15" s="186" t="s">
        <v>9</v>
      </c>
      <c r="F15" s="177" t="str">
        <f t="shared" si="0"/>
        <v>ĐH NGOẠI NGỮ</v>
      </c>
      <c r="G15" s="257"/>
      <c r="H15" s="258"/>
      <c r="I15" s="259"/>
      <c r="J15" s="260"/>
      <c r="K15" s="261"/>
      <c r="L15" s="262"/>
      <c r="M15" s="263"/>
      <c r="N15" s="264"/>
      <c r="O15" s="265"/>
      <c r="P15" s="178"/>
      <c r="Q15" s="179"/>
      <c r="R15" s="180"/>
      <c r="S15" s="178">
        <v>0</v>
      </c>
      <c r="T15" s="180" t="s">
        <v>9</v>
      </c>
      <c r="U15" s="181">
        <v>0</v>
      </c>
      <c r="V15" s="182"/>
      <c r="W15" s="183"/>
      <c r="X15" s="183"/>
      <c r="Y15" s="183"/>
      <c r="Z15" s="184"/>
      <c r="AA15" s="178"/>
      <c r="AB15" s="182"/>
      <c r="AC15" s="185"/>
    </row>
    <row r="16" spans="1:32" x14ac:dyDescent="0.3">
      <c r="A16" s="173">
        <v>2</v>
      </c>
      <c r="B16" s="174" t="s">
        <v>9</v>
      </c>
      <c r="C16" s="175">
        <v>3</v>
      </c>
      <c r="D16" s="176" t="str">
        <f t="shared" si="1"/>
        <v>ĐH SƯ PHẠM</v>
      </c>
      <c r="E16" s="119" t="s">
        <v>9</v>
      </c>
      <c r="F16" s="177" t="str">
        <f>VLOOKUP($C16,$A$7:$D$11,4,0)</f>
        <v>ĐH BÁCH KHOA</v>
      </c>
      <c r="G16" s="257"/>
      <c r="H16" s="258"/>
      <c r="I16" s="259"/>
      <c r="J16" s="260"/>
      <c r="K16" s="261"/>
      <c r="L16" s="262"/>
      <c r="M16" s="263"/>
      <c r="N16" s="264"/>
      <c r="O16" s="265"/>
      <c r="P16" s="178"/>
      <c r="Q16" s="179"/>
      <c r="R16" s="180"/>
      <c r="S16" s="178">
        <v>0</v>
      </c>
      <c r="T16" s="180" t="s">
        <v>9</v>
      </c>
      <c r="U16" s="181">
        <v>0</v>
      </c>
      <c r="V16" s="182"/>
      <c r="W16" s="183"/>
      <c r="X16" s="183"/>
      <c r="Y16" s="183"/>
      <c r="Z16" s="184"/>
      <c r="AA16" s="178"/>
      <c r="AB16" s="182"/>
      <c r="AC16" s="185"/>
    </row>
    <row r="17" spans="1:29" x14ac:dyDescent="0.3">
      <c r="A17" s="173">
        <v>1</v>
      </c>
      <c r="B17" s="174" t="s">
        <v>9</v>
      </c>
      <c r="C17" s="175">
        <v>4</v>
      </c>
      <c r="D17" s="176" t="str">
        <f t="shared" si="1"/>
        <v>ĐH KINH TẾ</v>
      </c>
      <c r="E17" s="119" t="s">
        <v>9</v>
      </c>
      <c r="F17" s="177" t="str">
        <f t="shared" si="0"/>
        <v>KHOA Y DƯỢC</v>
      </c>
      <c r="G17" s="257"/>
      <c r="H17" s="258"/>
      <c r="I17" s="259"/>
      <c r="J17" s="272"/>
      <c r="K17" s="273"/>
      <c r="L17" s="274"/>
      <c r="M17" s="263"/>
      <c r="N17" s="264"/>
      <c r="O17" s="265"/>
      <c r="P17" s="178"/>
      <c r="Q17" s="179"/>
      <c r="R17" s="180"/>
      <c r="S17" s="178">
        <v>0</v>
      </c>
      <c r="T17" s="180" t="s">
        <v>9</v>
      </c>
      <c r="U17" s="181">
        <v>0</v>
      </c>
      <c r="V17" s="182"/>
      <c r="W17" s="183"/>
      <c r="X17" s="183"/>
      <c r="Y17" s="183"/>
      <c r="Z17" s="184"/>
      <c r="AA17" s="178"/>
      <c r="AB17" s="182"/>
      <c r="AC17" s="185"/>
    </row>
    <row r="18" spans="1:29" x14ac:dyDescent="0.3">
      <c r="A18" s="173">
        <v>5</v>
      </c>
      <c r="B18" s="174" t="s">
        <v>9</v>
      </c>
      <c r="C18" s="175">
        <v>3</v>
      </c>
      <c r="D18" s="176" t="str">
        <f t="shared" si="1"/>
        <v>ĐH NGOẠI NGỮ</v>
      </c>
      <c r="E18" s="119" t="s">
        <v>9</v>
      </c>
      <c r="F18" s="177" t="str">
        <f t="shared" si="0"/>
        <v>ĐH BÁCH KHOA</v>
      </c>
      <c r="G18" s="257"/>
      <c r="H18" s="258"/>
      <c r="I18" s="259"/>
      <c r="J18" s="272"/>
      <c r="K18" s="273"/>
      <c r="L18" s="274"/>
      <c r="M18" s="263"/>
      <c r="N18" s="264"/>
      <c r="O18" s="265"/>
      <c r="P18" s="178"/>
      <c r="Q18" s="179"/>
      <c r="R18" s="180"/>
      <c r="S18" s="178">
        <v>0</v>
      </c>
      <c r="T18" s="180" t="s">
        <v>9</v>
      </c>
      <c r="U18" s="181">
        <v>0</v>
      </c>
      <c r="V18" s="182"/>
      <c r="W18" s="183"/>
      <c r="X18" s="183"/>
      <c r="Y18" s="183"/>
      <c r="Z18" s="184"/>
      <c r="AA18" s="178"/>
      <c r="AB18" s="182"/>
      <c r="AC18" s="185"/>
    </row>
    <row r="19" spans="1:29" x14ac:dyDescent="0.3">
      <c r="A19" s="173">
        <v>1</v>
      </c>
      <c r="B19" s="174" t="s">
        <v>9</v>
      </c>
      <c r="C19" s="175">
        <v>3</v>
      </c>
      <c r="D19" s="176" t="str">
        <f t="shared" si="1"/>
        <v>ĐH KINH TẾ</v>
      </c>
      <c r="E19" s="119" t="s">
        <v>9</v>
      </c>
      <c r="F19" s="177" t="str">
        <f t="shared" si="0"/>
        <v>ĐH BÁCH KHOA</v>
      </c>
      <c r="G19" s="257"/>
      <c r="H19" s="258"/>
      <c r="I19" s="259"/>
      <c r="J19" s="272"/>
      <c r="K19" s="273"/>
      <c r="L19" s="274"/>
      <c r="M19" s="263"/>
      <c r="N19" s="264"/>
      <c r="O19" s="265"/>
      <c r="P19" s="178"/>
      <c r="Q19" s="179"/>
      <c r="R19" s="180"/>
      <c r="S19" s="187">
        <v>0</v>
      </c>
      <c r="T19" s="180" t="s">
        <v>9</v>
      </c>
      <c r="U19" s="181">
        <v>0</v>
      </c>
      <c r="V19" s="182"/>
      <c r="W19" s="183"/>
      <c r="X19" s="183"/>
      <c r="Y19" s="183"/>
      <c r="Z19" s="184"/>
      <c r="AA19" s="178"/>
      <c r="AB19" s="182"/>
      <c r="AC19" s="185"/>
    </row>
    <row r="20" spans="1:29" x14ac:dyDescent="0.3">
      <c r="A20" s="173">
        <v>4</v>
      </c>
      <c r="B20" s="174" t="s">
        <v>9</v>
      </c>
      <c r="C20" s="175">
        <v>2</v>
      </c>
      <c r="D20" s="176" t="str">
        <f t="shared" si="1"/>
        <v>KHOA Y DƯỢC</v>
      </c>
      <c r="E20" s="119" t="s">
        <v>9</v>
      </c>
      <c r="F20" s="177" t="str">
        <f t="shared" si="0"/>
        <v>ĐH SƯ PHẠM</v>
      </c>
      <c r="G20" s="257"/>
      <c r="H20" s="258"/>
      <c r="I20" s="259"/>
      <c r="J20" s="272"/>
      <c r="K20" s="273"/>
      <c r="L20" s="274"/>
      <c r="M20" s="263"/>
      <c r="N20" s="264"/>
      <c r="O20" s="265"/>
      <c r="P20" s="178"/>
      <c r="Q20" s="179"/>
      <c r="R20" s="180"/>
      <c r="S20" s="165">
        <v>0</v>
      </c>
      <c r="T20" s="180" t="s">
        <v>9</v>
      </c>
      <c r="U20" s="181">
        <v>0</v>
      </c>
      <c r="V20" s="182"/>
      <c r="W20" s="183"/>
      <c r="X20" s="183"/>
      <c r="Y20" s="183"/>
      <c r="Z20" s="184"/>
      <c r="AA20" s="178"/>
      <c r="AB20" s="182"/>
      <c r="AC20" s="185"/>
    </row>
    <row r="21" spans="1:29" x14ac:dyDescent="0.3">
      <c r="A21" s="173">
        <v>1</v>
      </c>
      <c r="B21" s="174" t="s">
        <v>9</v>
      </c>
      <c r="C21" s="175">
        <v>2</v>
      </c>
      <c r="D21" s="176" t="str">
        <f t="shared" si="1"/>
        <v>ĐH KINH TẾ</v>
      </c>
      <c r="E21" s="119" t="s">
        <v>9</v>
      </c>
      <c r="F21" s="177" t="str">
        <f t="shared" si="0"/>
        <v>ĐH SƯ PHẠM</v>
      </c>
      <c r="G21" s="257"/>
      <c r="H21" s="258"/>
      <c r="I21" s="259"/>
      <c r="J21" s="260"/>
      <c r="K21" s="261"/>
      <c r="L21" s="262"/>
      <c r="M21" s="263"/>
      <c r="N21" s="264"/>
      <c r="O21" s="265"/>
      <c r="P21" s="178"/>
      <c r="Q21" s="179"/>
      <c r="R21" s="180"/>
      <c r="S21" s="178">
        <v>0</v>
      </c>
      <c r="T21" s="180" t="s">
        <v>9</v>
      </c>
      <c r="U21" s="181">
        <v>0</v>
      </c>
      <c r="V21" s="182"/>
      <c r="W21" s="183"/>
      <c r="X21" s="183"/>
      <c r="Y21" s="183"/>
      <c r="Z21" s="184"/>
      <c r="AA21" s="178"/>
      <c r="AB21" s="182"/>
      <c r="AC21" s="185"/>
    </row>
    <row r="22" spans="1:29" ht="15" thickBot="1" x14ac:dyDescent="0.35">
      <c r="A22" s="188">
        <v>4</v>
      </c>
      <c r="B22" s="189" t="s">
        <v>9</v>
      </c>
      <c r="C22" s="190">
        <v>5</v>
      </c>
      <c r="D22" s="191" t="str">
        <f>VLOOKUP(A22,$A$7:$D$11,4,0)</f>
        <v>KHOA Y DƯỢC</v>
      </c>
      <c r="E22" s="138" t="s">
        <v>9</v>
      </c>
      <c r="F22" s="192" t="str">
        <f t="shared" si="0"/>
        <v>ĐH NGOẠI NGỮ</v>
      </c>
      <c r="G22" s="266"/>
      <c r="H22" s="267"/>
      <c r="I22" s="268"/>
      <c r="J22" s="260"/>
      <c r="K22" s="261"/>
      <c r="L22" s="262"/>
      <c r="M22" s="269"/>
      <c r="N22" s="270"/>
      <c r="O22" s="271"/>
      <c r="P22" s="193"/>
      <c r="Q22" s="194"/>
      <c r="R22" s="195"/>
      <c r="S22" s="193">
        <v>0</v>
      </c>
      <c r="T22" s="195" t="s">
        <v>9</v>
      </c>
      <c r="U22" s="196">
        <v>0</v>
      </c>
      <c r="V22" s="197"/>
      <c r="W22" s="198"/>
      <c r="X22" s="198"/>
      <c r="Y22" s="198"/>
      <c r="Z22" s="199"/>
      <c r="AA22" s="193"/>
      <c r="AB22" s="197"/>
      <c r="AC22" s="200"/>
    </row>
    <row r="23" spans="1:29" x14ac:dyDescent="0.3">
      <c r="A23" s="1"/>
      <c r="B23" s="1"/>
      <c r="C23" s="1"/>
      <c r="D23" s="1"/>
      <c r="E23" s="1"/>
      <c r="F23" s="1"/>
      <c r="G23" s="1"/>
      <c r="H23" s="1"/>
      <c r="I23" s="1"/>
      <c r="J23" s="76"/>
      <c r="K23" s="7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</sheetData>
  <mergeCells count="54">
    <mergeCell ref="M9:O9"/>
    <mergeCell ref="A1:AC1"/>
    <mergeCell ref="A3:AC3"/>
    <mergeCell ref="A6:C6"/>
    <mergeCell ref="D6:F6"/>
    <mergeCell ref="G6:I6"/>
    <mergeCell ref="J6:L6"/>
    <mergeCell ref="M6:O6"/>
    <mergeCell ref="P6:R6"/>
    <mergeCell ref="V6:Z6"/>
    <mergeCell ref="A7:C7"/>
    <mergeCell ref="G7:I7"/>
    <mergeCell ref="A8:C8"/>
    <mergeCell ref="J8:L8"/>
    <mergeCell ref="A9:C9"/>
    <mergeCell ref="A10:C10"/>
    <mergeCell ref="P10:R10"/>
    <mergeCell ref="A11:C11"/>
    <mergeCell ref="S11:U11"/>
    <mergeCell ref="A12:C12"/>
    <mergeCell ref="G12:I12"/>
    <mergeCell ref="J12:L12"/>
    <mergeCell ref="M12:O12"/>
    <mergeCell ref="S12:U12"/>
    <mergeCell ref="G13:I13"/>
    <mergeCell ref="J13:L13"/>
    <mergeCell ref="M13:O13"/>
    <mergeCell ref="G14:I14"/>
    <mergeCell ref="J14:L14"/>
    <mergeCell ref="M14:O14"/>
    <mergeCell ref="G15:I15"/>
    <mergeCell ref="J15:L15"/>
    <mergeCell ref="M15:O15"/>
    <mergeCell ref="G16:I16"/>
    <mergeCell ref="J16:L16"/>
    <mergeCell ref="M16:O16"/>
    <mergeCell ref="G17:I17"/>
    <mergeCell ref="J17:L17"/>
    <mergeCell ref="M17:O17"/>
    <mergeCell ref="G18:I18"/>
    <mergeCell ref="J18:L18"/>
    <mergeCell ref="M18:O18"/>
    <mergeCell ref="G19:I19"/>
    <mergeCell ref="J19:L19"/>
    <mergeCell ref="M19:O19"/>
    <mergeCell ref="G20:I20"/>
    <mergeCell ref="J20:L20"/>
    <mergeCell ref="M20:O20"/>
    <mergeCell ref="G21:I21"/>
    <mergeCell ref="J21:L21"/>
    <mergeCell ref="M21:O21"/>
    <mergeCell ref="G22:I22"/>
    <mergeCell ref="J22:L22"/>
    <mergeCell ref="M22:O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43" zoomScale="85" zoomScaleNormal="85" workbookViewId="0">
      <selection activeCell="B60" sqref="B60"/>
    </sheetView>
  </sheetViews>
  <sheetFormatPr defaultRowHeight="14.4" x14ac:dyDescent="0.3"/>
  <cols>
    <col min="2" max="2" width="13.5546875" customWidth="1"/>
    <col min="3" max="3" width="42.6640625" customWidth="1"/>
    <col min="4" max="4" width="12.77734375" customWidth="1"/>
    <col min="5" max="5" width="13.77734375" customWidth="1"/>
    <col min="7" max="7" width="6.6640625" customWidth="1"/>
    <col min="10" max="11" width="8.88671875" customWidth="1"/>
    <col min="12" max="12" width="60.44140625" customWidth="1"/>
    <col min="16" max="16" width="8.88671875" customWidth="1"/>
  </cols>
  <sheetData>
    <row r="1" spans="1:11" ht="15.6" x14ac:dyDescent="0.3">
      <c r="A1" s="255" t="s">
        <v>107</v>
      </c>
      <c r="B1" s="255"/>
      <c r="C1" s="255"/>
      <c r="D1" s="255"/>
      <c r="E1" s="255"/>
      <c r="F1" s="255"/>
      <c r="G1" s="255"/>
      <c r="H1" s="255"/>
      <c r="I1" s="255"/>
    </row>
    <row r="2" spans="1:11" x14ac:dyDescent="0.3">
      <c r="A2" s="72" t="s">
        <v>24</v>
      </c>
      <c r="B2" s="1"/>
      <c r="C2" s="1"/>
      <c r="D2" s="1"/>
      <c r="E2" s="1"/>
      <c r="F2" s="1"/>
      <c r="G2" s="1"/>
      <c r="H2" s="1"/>
      <c r="I2" s="1"/>
    </row>
    <row r="3" spans="1:11" x14ac:dyDescent="0.3">
      <c r="B3" s="1" t="s">
        <v>1</v>
      </c>
      <c r="C3" s="1"/>
      <c r="D3" s="1"/>
      <c r="E3" s="1"/>
    </row>
    <row r="6" spans="1:11" ht="18" x14ac:dyDescent="0.35">
      <c r="A6" s="73">
        <v>1</v>
      </c>
      <c r="B6" s="306" t="s">
        <v>45</v>
      </c>
      <c r="C6" s="306"/>
      <c r="D6" s="1"/>
      <c r="E6" s="1"/>
      <c r="F6" s="1"/>
      <c r="G6" s="1"/>
      <c r="H6" s="1"/>
      <c r="I6" s="1"/>
      <c r="K6" s="74"/>
    </row>
    <row r="7" spans="1:11" ht="18" x14ac:dyDescent="0.35">
      <c r="A7" s="73"/>
      <c r="B7" s="76"/>
      <c r="C7" s="77"/>
      <c r="D7" s="1"/>
      <c r="E7" s="1"/>
      <c r="F7" s="1"/>
      <c r="G7" s="1"/>
      <c r="H7" s="1"/>
      <c r="I7" s="1"/>
      <c r="K7" s="74"/>
    </row>
    <row r="8" spans="1:11" ht="18" x14ac:dyDescent="0.35">
      <c r="A8" s="73"/>
      <c r="B8" s="78"/>
      <c r="C8" s="79"/>
      <c r="D8" s="80"/>
      <c r="E8" s="1"/>
      <c r="F8" s="1"/>
      <c r="G8" s="1"/>
      <c r="H8" s="1"/>
      <c r="I8" s="1"/>
      <c r="K8" s="74"/>
    </row>
    <row r="9" spans="1:11" ht="18" x14ac:dyDescent="0.35">
      <c r="A9" s="73">
        <v>2</v>
      </c>
      <c r="B9" s="75"/>
      <c r="C9" s="81"/>
      <c r="D9" s="77"/>
      <c r="E9" s="1"/>
      <c r="F9" s="1"/>
      <c r="G9" s="1"/>
      <c r="H9" s="1"/>
      <c r="I9" s="1"/>
      <c r="K9" s="74"/>
    </row>
    <row r="10" spans="1:11" ht="18" x14ac:dyDescent="0.35">
      <c r="A10" s="73"/>
      <c r="B10" s="2" t="s">
        <v>124</v>
      </c>
      <c r="C10" s="2"/>
      <c r="D10" s="79"/>
      <c r="E10" s="1"/>
      <c r="F10" s="1"/>
      <c r="G10" s="1"/>
      <c r="H10" s="1"/>
      <c r="I10" s="1"/>
      <c r="K10" s="74"/>
    </row>
    <row r="11" spans="1:11" ht="18" x14ac:dyDescent="0.35">
      <c r="A11" s="73"/>
      <c r="B11" s="2"/>
      <c r="C11" s="2"/>
      <c r="D11" s="79"/>
      <c r="E11" s="1"/>
      <c r="F11" s="1"/>
      <c r="G11" s="1"/>
      <c r="H11" s="1"/>
      <c r="I11" s="1"/>
      <c r="K11" s="74"/>
    </row>
    <row r="12" spans="1:11" ht="18" x14ac:dyDescent="0.35">
      <c r="A12" s="73">
        <v>3</v>
      </c>
      <c r="B12" s="2" t="s">
        <v>124</v>
      </c>
      <c r="C12" s="2"/>
      <c r="D12" s="79"/>
      <c r="E12" s="77"/>
      <c r="F12" s="1"/>
      <c r="G12" s="1"/>
      <c r="H12" s="1"/>
      <c r="I12" s="1"/>
      <c r="K12" s="74"/>
    </row>
    <row r="13" spans="1:11" ht="18" x14ac:dyDescent="0.35">
      <c r="A13" s="73"/>
      <c r="B13" s="76"/>
      <c r="C13" s="77"/>
      <c r="D13" s="79"/>
      <c r="E13" s="79"/>
      <c r="F13" s="1"/>
      <c r="G13" s="1"/>
      <c r="H13" s="1"/>
      <c r="I13" s="1"/>
      <c r="K13" s="74"/>
    </row>
    <row r="14" spans="1:11" ht="18" x14ac:dyDescent="0.35">
      <c r="A14" s="73"/>
      <c r="B14" s="78"/>
      <c r="C14" s="79"/>
      <c r="D14" s="82"/>
      <c r="E14" s="79"/>
      <c r="F14" s="1"/>
      <c r="G14" s="1"/>
      <c r="H14" s="1"/>
      <c r="I14" s="1"/>
      <c r="K14" s="74"/>
    </row>
    <row r="15" spans="1:11" ht="18" x14ac:dyDescent="0.35">
      <c r="A15" s="73">
        <v>4</v>
      </c>
      <c r="B15" s="75"/>
      <c r="C15" s="81"/>
      <c r="D15" s="1"/>
      <c r="E15" s="79"/>
      <c r="F15" s="1"/>
      <c r="G15" s="1"/>
      <c r="H15" s="1"/>
      <c r="I15" s="1"/>
      <c r="K15" s="74"/>
    </row>
    <row r="16" spans="1:11" ht="18" x14ac:dyDescent="0.35">
      <c r="A16" s="73"/>
      <c r="B16" s="305" t="s">
        <v>33</v>
      </c>
      <c r="C16" s="305"/>
      <c r="D16" s="1"/>
      <c r="E16" s="79"/>
      <c r="F16" s="1"/>
      <c r="G16" s="1"/>
      <c r="H16" s="1"/>
      <c r="I16" s="1"/>
      <c r="K16" s="74"/>
    </row>
    <row r="17" spans="1:11" ht="18" x14ac:dyDescent="0.35">
      <c r="A17" s="73"/>
      <c r="B17" s="1"/>
      <c r="C17" s="1"/>
      <c r="D17" s="1"/>
      <c r="E17" s="79"/>
      <c r="F17" s="1"/>
      <c r="G17" s="1"/>
      <c r="H17" s="1"/>
      <c r="I17" s="1"/>
      <c r="K17" s="74"/>
    </row>
    <row r="18" spans="1:11" ht="18" x14ac:dyDescent="0.35">
      <c r="A18" s="73">
        <v>5</v>
      </c>
      <c r="B18" s="306" t="s">
        <v>44</v>
      </c>
      <c r="C18" s="306"/>
      <c r="D18" s="1"/>
      <c r="E18" s="79"/>
      <c r="F18" s="76"/>
      <c r="G18" s="77"/>
      <c r="H18" s="1"/>
      <c r="I18" s="1"/>
      <c r="K18" s="74"/>
    </row>
    <row r="19" spans="1:11" ht="18" x14ac:dyDescent="0.35">
      <c r="A19" s="73"/>
      <c r="B19" s="76"/>
      <c r="C19" s="77"/>
      <c r="D19" s="1"/>
      <c r="E19" s="79"/>
      <c r="F19" s="78"/>
      <c r="G19" s="79"/>
      <c r="H19" s="1"/>
      <c r="I19" s="1"/>
      <c r="K19" s="74"/>
    </row>
    <row r="20" spans="1:11" ht="18" x14ac:dyDescent="0.35">
      <c r="A20" s="73"/>
      <c r="B20" s="78"/>
      <c r="C20" s="79"/>
      <c r="D20" s="1"/>
      <c r="E20" s="79"/>
      <c r="F20" s="78"/>
      <c r="G20" s="79"/>
      <c r="H20" s="1"/>
      <c r="I20" s="1"/>
      <c r="K20" s="74"/>
    </row>
    <row r="21" spans="1:11" ht="18" x14ac:dyDescent="0.35">
      <c r="A21" s="73">
        <v>6</v>
      </c>
      <c r="B21" s="75"/>
      <c r="C21" s="81"/>
      <c r="D21" s="77"/>
      <c r="E21" s="79"/>
      <c r="F21" s="78"/>
      <c r="G21" s="79"/>
      <c r="H21" s="1"/>
      <c r="I21" s="1"/>
      <c r="K21" s="74"/>
    </row>
    <row r="22" spans="1:11" ht="18" x14ac:dyDescent="0.35">
      <c r="A22" s="73"/>
      <c r="B22" s="74" t="s">
        <v>124</v>
      </c>
      <c r="C22" s="1"/>
      <c r="D22" s="79"/>
      <c r="E22" s="82"/>
      <c r="F22" s="78"/>
      <c r="G22" s="79"/>
      <c r="H22" s="1"/>
      <c r="I22" s="1"/>
      <c r="K22" s="74"/>
    </row>
    <row r="23" spans="1:11" ht="18" x14ac:dyDescent="0.35">
      <c r="A23" s="73"/>
      <c r="B23" s="1"/>
      <c r="C23" s="1"/>
      <c r="D23" s="79"/>
      <c r="E23" s="1"/>
      <c r="F23" s="78"/>
      <c r="G23" s="79"/>
      <c r="H23" s="1"/>
      <c r="I23" s="1"/>
      <c r="K23" s="74"/>
    </row>
    <row r="24" spans="1:11" ht="18" x14ac:dyDescent="0.35">
      <c r="A24" s="73">
        <v>7</v>
      </c>
      <c r="B24" s="306" t="s">
        <v>37</v>
      </c>
      <c r="C24" s="306"/>
      <c r="D24" s="79"/>
      <c r="E24" s="1"/>
      <c r="F24" s="78"/>
      <c r="G24" s="79"/>
      <c r="H24" s="1"/>
      <c r="I24" s="1"/>
      <c r="K24" s="74"/>
    </row>
    <row r="25" spans="1:11" ht="18" x14ac:dyDescent="0.35">
      <c r="A25" s="73"/>
      <c r="B25" s="76"/>
      <c r="C25" s="77"/>
      <c r="D25" s="79"/>
      <c r="E25" s="1"/>
      <c r="F25" s="78"/>
      <c r="G25" s="79"/>
      <c r="H25" s="1"/>
      <c r="I25" s="1"/>
      <c r="K25" s="74"/>
    </row>
    <row r="26" spans="1:11" ht="18" x14ac:dyDescent="0.35">
      <c r="A26" s="73"/>
      <c r="B26" s="78"/>
      <c r="C26" s="79"/>
      <c r="D26" s="82"/>
      <c r="E26" s="1"/>
      <c r="F26" s="78"/>
      <c r="G26" s="79"/>
      <c r="H26" s="1"/>
      <c r="I26" s="1"/>
      <c r="K26" s="74"/>
    </row>
    <row r="27" spans="1:11" ht="18" x14ac:dyDescent="0.35">
      <c r="A27" s="73">
        <v>8</v>
      </c>
      <c r="B27" s="75"/>
      <c r="C27" s="81"/>
      <c r="D27" s="1"/>
      <c r="E27" s="1"/>
      <c r="F27" s="78"/>
      <c r="G27" s="79"/>
      <c r="H27" s="1"/>
      <c r="I27" s="1"/>
      <c r="K27" s="74"/>
    </row>
    <row r="28" spans="1:11" ht="18" x14ac:dyDescent="0.35">
      <c r="A28" s="73"/>
      <c r="B28" s="305" t="s">
        <v>34</v>
      </c>
      <c r="C28" s="305"/>
      <c r="D28" s="1"/>
      <c r="E28" s="1"/>
      <c r="F28" s="78"/>
      <c r="G28" s="79"/>
      <c r="H28" s="1"/>
      <c r="I28" s="1"/>
      <c r="K28" s="74"/>
    </row>
    <row r="29" spans="1:11" ht="18" x14ac:dyDescent="0.35">
      <c r="A29" s="73"/>
      <c r="B29" s="1"/>
      <c r="C29" s="1"/>
      <c r="D29" s="1"/>
      <c r="E29" s="1"/>
      <c r="F29" s="78"/>
      <c r="G29" s="79"/>
      <c r="H29" s="1"/>
      <c r="I29" s="1"/>
      <c r="K29" s="74"/>
    </row>
    <row r="30" spans="1:11" ht="17.399999999999999" x14ac:dyDescent="0.3">
      <c r="A30" s="73">
        <v>9</v>
      </c>
      <c r="B30" s="89" t="s">
        <v>48</v>
      </c>
      <c r="C30" s="1"/>
      <c r="D30" s="1"/>
      <c r="E30" s="1"/>
      <c r="F30" s="78"/>
      <c r="G30" s="79"/>
      <c r="H30" s="77"/>
      <c r="I30" s="78"/>
      <c r="K30" s="83"/>
    </row>
    <row r="31" spans="1:11" ht="17.399999999999999" x14ac:dyDescent="0.3">
      <c r="A31" s="73"/>
      <c r="B31" s="76"/>
      <c r="C31" s="77"/>
      <c r="D31" s="1"/>
      <c r="E31" s="1"/>
      <c r="F31" s="78"/>
      <c r="G31" s="79"/>
      <c r="H31" s="79"/>
      <c r="I31" s="1"/>
      <c r="K31" s="83"/>
    </row>
    <row r="32" spans="1:11" ht="17.399999999999999" x14ac:dyDescent="0.3">
      <c r="A32" s="73"/>
      <c r="B32" s="78"/>
      <c r="C32" s="79"/>
      <c r="D32" s="80"/>
      <c r="E32" s="1"/>
      <c r="F32" s="78"/>
      <c r="G32" s="79"/>
      <c r="H32" s="79"/>
      <c r="I32" s="1"/>
      <c r="K32" s="83"/>
    </row>
    <row r="33" spans="1:11" ht="18" x14ac:dyDescent="0.35">
      <c r="A33" s="73">
        <v>10</v>
      </c>
      <c r="B33" s="75"/>
      <c r="C33" s="81"/>
      <c r="D33" s="77"/>
      <c r="E33" s="1"/>
      <c r="F33" s="78"/>
      <c r="G33" s="79"/>
      <c r="H33" s="79"/>
      <c r="I33" s="1"/>
      <c r="J33" s="84"/>
      <c r="K33" s="85"/>
    </row>
    <row r="34" spans="1:11" ht="15.6" x14ac:dyDescent="0.3">
      <c r="A34" s="73"/>
      <c r="B34" s="305" t="s">
        <v>29</v>
      </c>
      <c r="C34" s="305"/>
      <c r="D34" s="79"/>
      <c r="E34" s="1"/>
      <c r="F34" s="78"/>
      <c r="G34" s="79"/>
      <c r="H34" s="79"/>
      <c r="I34" s="1"/>
      <c r="K34" s="86"/>
    </row>
    <row r="35" spans="1:11" ht="15.6" x14ac:dyDescent="0.3">
      <c r="A35" s="73"/>
      <c r="B35" s="1"/>
      <c r="C35" s="1"/>
      <c r="D35" s="79"/>
      <c r="E35" s="1"/>
      <c r="F35" s="78"/>
      <c r="G35" s="79"/>
      <c r="H35" s="79"/>
      <c r="I35" s="1"/>
      <c r="K35" s="86"/>
    </row>
    <row r="36" spans="1:11" ht="15.6" x14ac:dyDescent="0.3">
      <c r="A36" s="73">
        <v>11</v>
      </c>
      <c r="B36" s="306" t="s">
        <v>35</v>
      </c>
      <c r="C36" s="306"/>
      <c r="D36" s="79"/>
      <c r="E36" s="77"/>
      <c r="F36" s="78"/>
      <c r="G36" s="79"/>
      <c r="H36" s="79"/>
      <c r="I36" s="1"/>
      <c r="K36" s="86"/>
    </row>
    <row r="37" spans="1:11" ht="15.6" x14ac:dyDescent="0.3">
      <c r="A37" s="73"/>
      <c r="B37" s="76"/>
      <c r="C37" s="77"/>
      <c r="D37" s="79"/>
      <c r="E37" s="79"/>
      <c r="F37" s="78"/>
      <c r="G37" s="79"/>
      <c r="H37" s="79"/>
      <c r="I37" s="1"/>
      <c r="K37" s="86"/>
    </row>
    <row r="38" spans="1:11" ht="15.6" x14ac:dyDescent="0.3">
      <c r="A38" s="73"/>
      <c r="B38" s="78"/>
      <c r="C38" s="79"/>
      <c r="D38" s="82"/>
      <c r="E38" s="79"/>
      <c r="F38" s="78"/>
      <c r="G38" s="79"/>
      <c r="H38" s="79"/>
      <c r="I38" s="1"/>
      <c r="K38" s="86"/>
    </row>
    <row r="39" spans="1:11" ht="15.6" x14ac:dyDescent="0.3">
      <c r="A39" s="73">
        <v>12</v>
      </c>
      <c r="B39" s="75"/>
      <c r="C39" s="81"/>
      <c r="D39" s="1"/>
      <c r="E39" s="79"/>
      <c r="F39" s="78"/>
      <c r="G39" s="79"/>
      <c r="H39" s="79"/>
      <c r="I39" s="1"/>
      <c r="K39" s="86"/>
    </row>
    <row r="40" spans="1:11" ht="15.6" x14ac:dyDescent="0.3">
      <c r="A40" s="73"/>
      <c r="B40" s="305" t="s">
        <v>42</v>
      </c>
      <c r="C40" s="305"/>
      <c r="D40" s="1"/>
      <c r="E40" s="79"/>
      <c r="F40" s="78"/>
      <c r="G40" s="79"/>
      <c r="H40" s="79"/>
      <c r="I40" s="1"/>
      <c r="K40" s="86"/>
    </row>
    <row r="41" spans="1:11" ht="15.6" x14ac:dyDescent="0.3">
      <c r="A41" s="73"/>
      <c r="B41" s="1"/>
      <c r="C41" s="1"/>
      <c r="D41" s="1"/>
      <c r="E41" s="79"/>
      <c r="F41" s="80"/>
      <c r="G41" s="81"/>
      <c r="H41" s="79"/>
      <c r="I41" s="1"/>
      <c r="K41" s="86"/>
    </row>
    <row r="42" spans="1:11" ht="15.6" x14ac:dyDescent="0.3">
      <c r="A42" s="73">
        <v>13</v>
      </c>
      <c r="B42" s="306" t="s">
        <v>38</v>
      </c>
      <c r="C42" s="306"/>
      <c r="D42" s="1"/>
      <c r="E42" s="79"/>
      <c r="F42" s="1"/>
      <c r="G42" s="1"/>
      <c r="H42" s="79"/>
      <c r="I42" s="1"/>
      <c r="K42" s="86"/>
    </row>
    <row r="43" spans="1:11" ht="15.6" x14ac:dyDescent="0.3">
      <c r="A43" s="73"/>
      <c r="B43" s="76"/>
      <c r="C43" s="77"/>
      <c r="D43" s="1"/>
      <c r="E43" s="79"/>
      <c r="F43" s="1"/>
      <c r="G43" s="1"/>
      <c r="H43" s="79"/>
      <c r="I43" s="1"/>
      <c r="K43" s="86"/>
    </row>
    <row r="44" spans="1:11" ht="15.6" x14ac:dyDescent="0.3">
      <c r="A44" s="73"/>
      <c r="B44" s="78"/>
      <c r="C44" s="79"/>
      <c r="D44" s="1"/>
      <c r="E44" s="79"/>
      <c r="F44" s="1"/>
      <c r="G44" s="1"/>
      <c r="H44" s="79"/>
      <c r="I44" s="1"/>
      <c r="K44" s="86"/>
    </row>
    <row r="45" spans="1:11" ht="15.6" x14ac:dyDescent="0.3">
      <c r="A45" s="73">
        <v>14</v>
      </c>
      <c r="B45" s="75"/>
      <c r="C45" s="81"/>
      <c r="D45" s="77"/>
      <c r="E45" s="79"/>
      <c r="F45" s="1"/>
      <c r="G45" s="1"/>
      <c r="H45" s="79"/>
      <c r="I45" s="1"/>
      <c r="K45" s="86"/>
    </row>
    <row r="46" spans="1:11" ht="18" x14ac:dyDescent="0.35">
      <c r="A46" s="73"/>
      <c r="B46" s="74" t="s">
        <v>124</v>
      </c>
      <c r="C46" s="1"/>
      <c r="D46" s="79"/>
      <c r="E46" s="79"/>
      <c r="F46" s="1"/>
      <c r="G46" s="1"/>
      <c r="H46" s="79"/>
      <c r="I46" s="1"/>
      <c r="K46" s="86"/>
    </row>
    <row r="47" spans="1:11" ht="15.6" x14ac:dyDescent="0.3">
      <c r="A47" s="73"/>
      <c r="B47" s="1"/>
      <c r="C47" s="1"/>
      <c r="D47" s="79"/>
      <c r="E47" s="81"/>
      <c r="F47" s="1"/>
      <c r="G47" s="1"/>
      <c r="H47" s="79"/>
      <c r="I47" s="1"/>
      <c r="K47" s="86"/>
    </row>
    <row r="48" spans="1:11" ht="15.6" x14ac:dyDescent="0.3">
      <c r="A48" s="73">
        <v>15</v>
      </c>
      <c r="B48" s="2" t="s">
        <v>124</v>
      </c>
      <c r="C48" s="1"/>
      <c r="D48" s="79"/>
      <c r="E48" s="1"/>
      <c r="F48" s="1"/>
      <c r="G48" s="1"/>
      <c r="H48" s="79"/>
      <c r="I48" s="1"/>
      <c r="K48" s="86"/>
    </row>
    <row r="49" spans="1:11" ht="15.6" x14ac:dyDescent="0.3">
      <c r="A49" s="73"/>
      <c r="B49" s="76"/>
      <c r="C49" s="77"/>
      <c r="D49" s="79"/>
      <c r="E49" s="1"/>
      <c r="F49" s="1"/>
      <c r="G49" s="1"/>
      <c r="H49" s="79"/>
      <c r="I49" s="1"/>
      <c r="K49" s="86"/>
    </row>
    <row r="50" spans="1:11" ht="15.6" x14ac:dyDescent="0.3">
      <c r="A50" s="73"/>
      <c r="B50" s="78"/>
      <c r="C50" s="79"/>
      <c r="D50" s="82"/>
      <c r="E50" s="1"/>
      <c r="F50" s="1"/>
      <c r="G50" s="1"/>
      <c r="H50" s="79"/>
      <c r="I50" s="1"/>
      <c r="K50" s="86"/>
    </row>
    <row r="51" spans="1:11" ht="15.6" x14ac:dyDescent="0.3">
      <c r="A51" s="73">
        <v>16</v>
      </c>
      <c r="B51" s="75"/>
      <c r="C51" s="81"/>
      <c r="D51" s="1"/>
      <c r="E51" s="1"/>
      <c r="F51" s="1"/>
      <c r="G51" s="1"/>
      <c r="H51" s="79"/>
      <c r="I51" s="1"/>
      <c r="K51" s="86"/>
    </row>
    <row r="52" spans="1:11" ht="15.6" x14ac:dyDescent="0.3">
      <c r="A52" s="1"/>
      <c r="B52" s="305" t="s">
        <v>46</v>
      </c>
      <c r="C52" s="305"/>
      <c r="D52" s="1"/>
      <c r="E52" s="1"/>
      <c r="F52" s="1"/>
      <c r="G52" s="1"/>
      <c r="H52" s="79"/>
      <c r="I52" s="1"/>
      <c r="K52" s="86"/>
    </row>
    <row r="53" spans="1:11" ht="15.6" x14ac:dyDescent="0.3">
      <c r="A53" s="1"/>
      <c r="B53" s="1"/>
      <c r="C53" s="1"/>
      <c r="D53" s="1"/>
      <c r="E53" s="1"/>
      <c r="F53" s="1"/>
      <c r="G53" s="1"/>
      <c r="H53" s="79"/>
      <c r="I53" s="80"/>
      <c r="J53" s="87"/>
      <c r="K53" s="86"/>
    </row>
    <row r="54" spans="1:11" ht="15.6" x14ac:dyDescent="0.3">
      <c r="A54" s="73">
        <v>17</v>
      </c>
      <c r="B54" s="306" t="s">
        <v>28</v>
      </c>
      <c r="C54" s="306"/>
      <c r="D54" s="1"/>
      <c r="E54" s="1"/>
      <c r="F54" s="1"/>
      <c r="G54" s="1"/>
      <c r="H54" s="79"/>
      <c r="I54" s="1"/>
      <c r="J54" s="87"/>
      <c r="K54" s="86"/>
    </row>
    <row r="55" spans="1:11" ht="15.6" x14ac:dyDescent="0.3">
      <c r="A55" s="73"/>
      <c r="B55" s="76"/>
      <c r="C55" s="77"/>
      <c r="D55" s="1"/>
      <c r="E55" s="1"/>
      <c r="F55" s="1"/>
      <c r="G55" s="1"/>
      <c r="H55" s="79"/>
      <c r="I55" s="1"/>
      <c r="K55" s="86"/>
    </row>
    <row r="56" spans="1:11" ht="15.6" x14ac:dyDescent="0.3">
      <c r="A56" s="73"/>
      <c r="B56" s="78"/>
      <c r="C56" s="79"/>
      <c r="D56" s="80"/>
      <c r="E56" s="1"/>
      <c r="F56" s="1"/>
      <c r="G56" s="1"/>
      <c r="H56" s="79"/>
      <c r="I56" s="1"/>
      <c r="K56" s="86"/>
    </row>
    <row r="57" spans="1:11" ht="15.6" x14ac:dyDescent="0.3">
      <c r="A57" s="73">
        <v>18</v>
      </c>
      <c r="B57" s="75" t="s">
        <v>124</v>
      </c>
      <c r="C57" s="81"/>
      <c r="D57" s="77"/>
      <c r="E57" s="1"/>
      <c r="F57" s="1"/>
      <c r="G57" s="1"/>
      <c r="H57" s="79"/>
      <c r="I57" s="1"/>
      <c r="K57" s="86"/>
    </row>
    <row r="58" spans="1:11" ht="15.6" x14ac:dyDescent="0.3">
      <c r="A58" s="73"/>
      <c r="B58" s="2"/>
      <c r="C58" s="1"/>
      <c r="D58" s="79"/>
      <c r="E58" s="1"/>
      <c r="F58" s="1"/>
      <c r="G58" s="1"/>
      <c r="H58" s="79"/>
      <c r="I58" s="1"/>
      <c r="J58" s="87"/>
      <c r="K58" s="86"/>
    </row>
    <row r="59" spans="1:11" ht="15.6" x14ac:dyDescent="0.3">
      <c r="A59" s="73"/>
      <c r="B59" s="1"/>
      <c r="C59" s="1"/>
      <c r="D59" s="79"/>
      <c r="E59" s="1"/>
      <c r="F59" s="1"/>
      <c r="G59" s="1"/>
      <c r="H59" s="79"/>
      <c r="I59" s="1"/>
      <c r="K59" s="86"/>
    </row>
    <row r="60" spans="1:11" ht="15.6" x14ac:dyDescent="0.3">
      <c r="A60" s="73">
        <v>19</v>
      </c>
      <c r="B60" s="88"/>
      <c r="C60" s="1" t="s">
        <v>126</v>
      </c>
      <c r="D60" s="79"/>
      <c r="E60" s="77"/>
      <c r="F60" s="1"/>
      <c r="G60" s="1"/>
      <c r="H60" s="79"/>
      <c r="I60" s="1"/>
      <c r="K60" s="86"/>
    </row>
    <row r="61" spans="1:11" ht="15.6" x14ac:dyDescent="0.3">
      <c r="A61" s="73"/>
      <c r="B61" s="76"/>
      <c r="C61" s="77"/>
      <c r="D61" s="79"/>
      <c r="E61" s="79"/>
      <c r="F61" s="1"/>
      <c r="G61" s="1"/>
      <c r="H61" s="79"/>
      <c r="I61" s="1"/>
      <c r="K61" s="86"/>
    </row>
    <row r="62" spans="1:11" ht="15.6" x14ac:dyDescent="0.3">
      <c r="A62" s="73"/>
      <c r="B62" s="78"/>
      <c r="C62" s="79"/>
      <c r="D62" s="82"/>
      <c r="E62" s="79"/>
      <c r="F62" s="1"/>
      <c r="G62" s="1"/>
      <c r="H62" s="79"/>
      <c r="I62" s="1"/>
      <c r="K62" s="86"/>
    </row>
    <row r="63" spans="1:11" ht="15.6" x14ac:dyDescent="0.3">
      <c r="A63" s="73">
        <v>20</v>
      </c>
      <c r="B63" s="75"/>
      <c r="C63" s="81"/>
      <c r="D63" s="1"/>
      <c r="E63" s="79"/>
      <c r="F63" s="1"/>
      <c r="G63" s="1"/>
      <c r="H63" s="79"/>
      <c r="I63" s="1"/>
      <c r="K63" s="86"/>
    </row>
    <row r="64" spans="1:11" ht="15.6" x14ac:dyDescent="0.3">
      <c r="A64" s="73"/>
      <c r="B64" s="305" t="s">
        <v>47</v>
      </c>
      <c r="C64" s="305"/>
      <c r="D64" s="1"/>
      <c r="E64" s="79"/>
      <c r="F64" s="1"/>
      <c r="G64" s="1"/>
      <c r="H64" s="79"/>
      <c r="I64" s="1"/>
      <c r="K64" s="86"/>
    </row>
    <row r="65" spans="1:11" ht="15.6" x14ac:dyDescent="0.3">
      <c r="A65" s="73"/>
      <c r="B65" s="1"/>
      <c r="C65" s="1"/>
      <c r="D65" s="1"/>
      <c r="E65" s="79"/>
      <c r="F65" s="1"/>
      <c r="G65" s="1"/>
      <c r="H65" s="79"/>
      <c r="I65" s="1"/>
      <c r="K65" s="86"/>
    </row>
    <row r="66" spans="1:11" ht="15.6" x14ac:dyDescent="0.3">
      <c r="A66" s="73">
        <v>21</v>
      </c>
      <c r="B66" s="306" t="s">
        <v>43</v>
      </c>
      <c r="C66" s="306"/>
      <c r="D66" s="1"/>
      <c r="E66" s="79"/>
      <c r="F66" s="76"/>
      <c r="G66" s="77"/>
      <c r="H66" s="79"/>
      <c r="I66" s="1"/>
      <c r="K66" s="86"/>
    </row>
    <row r="67" spans="1:11" ht="15.6" x14ac:dyDescent="0.3">
      <c r="A67" s="73"/>
      <c r="B67" s="76"/>
      <c r="C67" s="77"/>
      <c r="D67" s="1"/>
      <c r="E67" s="79"/>
      <c r="F67" s="78"/>
      <c r="G67" s="79"/>
      <c r="H67" s="79"/>
      <c r="I67" s="1"/>
      <c r="K67" s="86"/>
    </row>
    <row r="68" spans="1:11" ht="15.6" x14ac:dyDescent="0.3">
      <c r="A68" s="73"/>
      <c r="B68" s="78"/>
      <c r="C68" s="79"/>
      <c r="D68" s="80"/>
      <c r="E68" s="79"/>
      <c r="F68" s="78"/>
      <c r="G68" s="79"/>
      <c r="H68" s="79"/>
      <c r="I68" s="1"/>
      <c r="K68" s="86"/>
    </row>
    <row r="69" spans="1:11" ht="15.6" x14ac:dyDescent="0.3">
      <c r="A69" s="73">
        <v>22</v>
      </c>
      <c r="B69" s="75"/>
      <c r="C69" s="81"/>
      <c r="D69" s="77"/>
      <c r="E69" s="79"/>
      <c r="F69" s="78"/>
      <c r="G69" s="79"/>
      <c r="H69" s="79"/>
      <c r="I69" s="1"/>
      <c r="K69" s="86"/>
    </row>
    <row r="70" spans="1:11" ht="15.6" x14ac:dyDescent="0.3">
      <c r="A70" s="73"/>
      <c r="B70" s="305" t="s">
        <v>32</v>
      </c>
      <c r="C70" s="305"/>
      <c r="D70" s="79"/>
      <c r="E70" s="79"/>
      <c r="F70" s="78"/>
      <c r="G70" s="79"/>
      <c r="H70" s="79"/>
      <c r="I70" s="1"/>
      <c r="K70" s="86"/>
    </row>
    <row r="71" spans="1:11" ht="15.6" x14ac:dyDescent="0.3">
      <c r="A71" s="73"/>
      <c r="B71" s="1"/>
      <c r="C71" s="1"/>
      <c r="D71" s="79"/>
      <c r="E71" s="82"/>
      <c r="F71" s="78"/>
      <c r="G71" s="79"/>
      <c r="H71" s="79"/>
      <c r="I71" s="1"/>
      <c r="K71" s="86"/>
    </row>
    <row r="72" spans="1:11" ht="15.6" x14ac:dyDescent="0.3">
      <c r="A72" s="73">
        <v>23</v>
      </c>
      <c r="B72" s="306" t="s">
        <v>30</v>
      </c>
      <c r="C72" s="306"/>
      <c r="D72" s="79"/>
      <c r="E72" s="1"/>
      <c r="F72" s="78"/>
      <c r="G72" s="79"/>
      <c r="H72" s="79"/>
      <c r="I72" s="1"/>
      <c r="K72" s="86"/>
    </row>
    <row r="73" spans="1:11" ht="15.6" x14ac:dyDescent="0.3">
      <c r="A73" s="73"/>
      <c r="B73" s="76"/>
      <c r="C73" s="77"/>
      <c r="D73" s="79"/>
      <c r="E73" s="1"/>
      <c r="F73" s="78"/>
      <c r="G73" s="79"/>
      <c r="H73" s="79"/>
      <c r="I73" s="1"/>
      <c r="K73" s="86"/>
    </row>
    <row r="74" spans="1:11" ht="15.6" x14ac:dyDescent="0.3">
      <c r="A74" s="73"/>
      <c r="B74" s="78"/>
      <c r="C74" s="79"/>
      <c r="D74" s="82"/>
      <c r="E74" s="1"/>
      <c r="F74" s="78"/>
      <c r="G74" s="79"/>
      <c r="H74" s="79"/>
      <c r="I74" s="1"/>
      <c r="K74" s="86"/>
    </row>
    <row r="75" spans="1:11" ht="15.6" x14ac:dyDescent="0.3">
      <c r="A75" s="73">
        <v>24</v>
      </c>
      <c r="C75" s="81"/>
      <c r="D75" s="1"/>
      <c r="E75" s="1"/>
      <c r="F75" s="78"/>
      <c r="G75" s="79"/>
      <c r="H75" s="79"/>
      <c r="I75" s="1"/>
      <c r="K75" s="86"/>
    </row>
    <row r="76" spans="1:11" ht="15.6" x14ac:dyDescent="0.3">
      <c r="A76" s="73"/>
      <c r="B76" s="307" t="s">
        <v>41</v>
      </c>
      <c r="C76" s="307"/>
      <c r="D76" s="1"/>
      <c r="E76" s="1"/>
      <c r="F76" s="78"/>
      <c r="G76" s="79"/>
      <c r="H76" s="79"/>
      <c r="I76" s="1"/>
      <c r="K76" s="86"/>
    </row>
    <row r="77" spans="1:11" ht="15.6" x14ac:dyDescent="0.3">
      <c r="A77" s="73"/>
      <c r="B77" s="1"/>
      <c r="C77" s="1"/>
      <c r="D77" s="1"/>
      <c r="E77" s="1"/>
      <c r="F77" s="78"/>
      <c r="G77" s="79"/>
      <c r="H77" s="82"/>
      <c r="I77" s="1"/>
      <c r="K77" s="86"/>
    </row>
    <row r="78" spans="1:11" ht="15.6" x14ac:dyDescent="0.3">
      <c r="A78" s="73">
        <v>25</v>
      </c>
      <c r="B78" s="306" t="s">
        <v>31</v>
      </c>
      <c r="C78" s="306"/>
      <c r="D78" s="1"/>
      <c r="E78" s="1"/>
      <c r="F78" s="78"/>
      <c r="G78" s="79"/>
      <c r="H78" s="1"/>
      <c r="I78" s="1"/>
      <c r="K78" s="86"/>
    </row>
    <row r="79" spans="1:11" ht="15.6" x14ac:dyDescent="0.3">
      <c r="A79" s="73"/>
      <c r="B79" s="76"/>
      <c r="C79" s="77"/>
      <c r="D79" s="1"/>
      <c r="E79" s="1"/>
      <c r="F79" s="78"/>
      <c r="G79" s="79"/>
      <c r="H79" s="1"/>
      <c r="I79" s="1"/>
      <c r="K79" s="86"/>
    </row>
    <row r="80" spans="1:11" ht="15.6" x14ac:dyDescent="0.3">
      <c r="A80" s="73"/>
      <c r="B80" s="78"/>
      <c r="C80" s="79"/>
      <c r="D80" s="80"/>
      <c r="E80" s="1"/>
      <c r="F80" s="78"/>
      <c r="G80" s="79"/>
      <c r="H80" s="1"/>
      <c r="I80" s="1"/>
      <c r="K80" s="86"/>
    </row>
    <row r="81" spans="1:11" ht="15.6" x14ac:dyDescent="0.3">
      <c r="A81" s="73">
        <v>26</v>
      </c>
      <c r="C81" s="81"/>
      <c r="D81" s="77"/>
      <c r="E81" s="1"/>
      <c r="F81" s="78"/>
      <c r="G81" s="79"/>
      <c r="H81" s="1"/>
      <c r="I81" s="1"/>
      <c r="K81" s="86"/>
    </row>
    <row r="82" spans="1:11" ht="15.6" x14ac:dyDescent="0.3">
      <c r="A82" s="73"/>
      <c r="B82" s="307" t="s">
        <v>39</v>
      </c>
      <c r="C82" s="307"/>
      <c r="D82" s="79"/>
      <c r="E82" s="1"/>
      <c r="F82" s="78"/>
      <c r="G82" s="79"/>
      <c r="H82" s="1"/>
      <c r="I82" s="1"/>
      <c r="K82" s="86"/>
    </row>
    <row r="83" spans="1:11" ht="15.6" x14ac:dyDescent="0.3">
      <c r="A83" s="73"/>
      <c r="B83" s="1"/>
      <c r="C83" s="1"/>
      <c r="D83" s="79"/>
      <c r="E83" s="1"/>
      <c r="F83" s="78"/>
      <c r="G83" s="79"/>
      <c r="H83" s="1"/>
      <c r="I83" s="1"/>
      <c r="K83" s="86"/>
    </row>
    <row r="84" spans="1:11" ht="18" x14ac:dyDescent="0.35">
      <c r="A84" s="73">
        <v>27</v>
      </c>
      <c r="B84" s="74" t="s">
        <v>124</v>
      </c>
      <c r="C84" s="1"/>
      <c r="D84" s="79"/>
      <c r="E84" s="77"/>
      <c r="F84" s="78"/>
      <c r="G84" s="79"/>
      <c r="H84" s="1"/>
      <c r="I84" s="1"/>
      <c r="K84" s="86"/>
    </row>
    <row r="85" spans="1:11" ht="15.6" x14ac:dyDescent="0.3">
      <c r="A85" s="73"/>
      <c r="B85" s="76"/>
      <c r="C85" s="77"/>
      <c r="D85" s="79"/>
      <c r="E85" s="79"/>
      <c r="F85" s="78"/>
      <c r="G85" s="79"/>
      <c r="H85" s="1"/>
      <c r="I85" s="1"/>
      <c r="K85" s="86"/>
    </row>
    <row r="86" spans="1:11" ht="15.6" x14ac:dyDescent="0.3">
      <c r="A86" s="73"/>
      <c r="B86" s="78"/>
      <c r="C86" s="79"/>
      <c r="D86" s="82"/>
      <c r="E86" s="79"/>
      <c r="F86" s="78"/>
      <c r="G86" s="79"/>
      <c r="H86" s="1"/>
      <c r="I86" s="1"/>
      <c r="K86" s="86"/>
    </row>
    <row r="87" spans="1:11" ht="15.6" x14ac:dyDescent="0.3">
      <c r="A87" s="73">
        <v>28</v>
      </c>
      <c r="B87" s="75"/>
      <c r="C87" s="81"/>
      <c r="D87" s="1"/>
      <c r="E87" s="79"/>
      <c r="F87" s="78"/>
      <c r="G87" s="79"/>
      <c r="H87" s="1"/>
      <c r="I87" s="1"/>
      <c r="K87" s="86"/>
    </row>
    <row r="88" spans="1:11" ht="15.6" x14ac:dyDescent="0.3">
      <c r="A88" s="73"/>
      <c r="B88" s="305" t="s">
        <v>36</v>
      </c>
      <c r="C88" s="305"/>
      <c r="D88" s="1"/>
      <c r="E88" s="79"/>
      <c r="F88" s="78"/>
      <c r="G88" s="79"/>
      <c r="H88" s="1"/>
      <c r="I88" s="1"/>
      <c r="K88" s="86"/>
    </row>
    <row r="89" spans="1:11" ht="15.6" x14ac:dyDescent="0.3">
      <c r="A89" s="73"/>
      <c r="B89" s="1"/>
      <c r="C89" s="1"/>
      <c r="D89" s="1"/>
      <c r="E89" s="79"/>
      <c r="F89" s="80"/>
      <c r="G89" s="81"/>
      <c r="H89" s="1"/>
      <c r="I89" s="1"/>
      <c r="K89" s="86"/>
    </row>
    <row r="90" spans="1:11" ht="15.6" x14ac:dyDescent="0.3">
      <c r="A90" s="73">
        <v>29</v>
      </c>
      <c r="B90" s="89" t="s">
        <v>27</v>
      </c>
      <c r="C90" s="1"/>
      <c r="D90" s="1"/>
      <c r="E90" s="79"/>
      <c r="F90" s="1"/>
      <c r="G90" s="1"/>
      <c r="H90" s="1"/>
      <c r="I90" s="1"/>
      <c r="K90" s="86"/>
    </row>
    <row r="91" spans="1:11" ht="15.6" x14ac:dyDescent="0.3">
      <c r="A91" s="73"/>
      <c r="B91" s="76"/>
      <c r="C91" s="77"/>
      <c r="D91" s="1"/>
      <c r="E91" s="79"/>
      <c r="F91" s="1"/>
      <c r="G91" s="1"/>
      <c r="H91" s="1"/>
      <c r="I91" s="1"/>
      <c r="K91" s="86"/>
    </row>
    <row r="92" spans="1:11" ht="15.6" x14ac:dyDescent="0.3">
      <c r="A92" s="73"/>
      <c r="B92" s="78"/>
      <c r="C92" s="79"/>
      <c r="D92" s="80"/>
      <c r="E92" s="79"/>
      <c r="F92" s="1"/>
      <c r="G92" s="1"/>
      <c r="H92" s="1"/>
      <c r="I92" s="1"/>
      <c r="K92" s="86"/>
    </row>
    <row r="93" spans="1:11" ht="15.6" x14ac:dyDescent="0.3">
      <c r="A93" s="73">
        <v>30</v>
      </c>
      <c r="B93" s="75"/>
      <c r="C93" s="81"/>
      <c r="D93" s="77"/>
      <c r="E93" s="79"/>
      <c r="F93" s="1"/>
      <c r="G93" s="1"/>
      <c r="H93" s="1"/>
      <c r="I93" s="1"/>
      <c r="K93" s="86"/>
    </row>
    <row r="94" spans="1:11" ht="18" x14ac:dyDescent="0.35">
      <c r="A94" s="73"/>
      <c r="B94" s="74" t="s">
        <v>124</v>
      </c>
      <c r="C94" s="1"/>
      <c r="D94" s="79"/>
      <c r="E94" s="79"/>
      <c r="F94" s="1"/>
      <c r="G94" s="1"/>
      <c r="H94" s="1"/>
      <c r="I94" s="1"/>
      <c r="K94" s="86"/>
    </row>
    <row r="95" spans="1:11" x14ac:dyDescent="0.3">
      <c r="A95" s="73"/>
      <c r="B95" s="1"/>
      <c r="C95" s="1"/>
      <c r="D95" s="79"/>
      <c r="E95" s="82"/>
      <c r="F95" s="1"/>
      <c r="G95" s="1"/>
      <c r="H95" s="1"/>
      <c r="I95" s="1"/>
    </row>
    <row r="96" spans="1:11" x14ac:dyDescent="0.3">
      <c r="A96" s="73">
        <v>31</v>
      </c>
      <c r="B96" s="2" t="s">
        <v>124</v>
      </c>
      <c r="C96" s="1"/>
      <c r="D96" s="79"/>
      <c r="E96" s="1"/>
      <c r="F96" s="1"/>
      <c r="G96" s="1"/>
      <c r="H96" s="1"/>
      <c r="I96" s="1"/>
    </row>
    <row r="97" spans="1:9" x14ac:dyDescent="0.3">
      <c r="A97" s="73"/>
      <c r="B97" s="76"/>
      <c r="C97" s="77"/>
      <c r="D97" s="79"/>
      <c r="E97" s="1"/>
      <c r="F97" s="1"/>
      <c r="G97" s="1"/>
      <c r="H97" s="1"/>
      <c r="I97" s="1"/>
    </row>
    <row r="98" spans="1:9" x14ac:dyDescent="0.3">
      <c r="A98" s="73"/>
      <c r="B98" s="78"/>
      <c r="C98" s="79"/>
      <c r="D98" s="82"/>
      <c r="E98" s="1"/>
      <c r="F98" s="1"/>
      <c r="G98" s="1"/>
      <c r="H98" s="1"/>
      <c r="I98" s="1"/>
    </row>
    <row r="99" spans="1:9" x14ac:dyDescent="0.3">
      <c r="A99" s="73">
        <v>32</v>
      </c>
      <c r="B99" s="75"/>
      <c r="C99" s="81"/>
      <c r="D99" s="1"/>
      <c r="E99" s="1"/>
      <c r="F99" s="1"/>
      <c r="G99" s="1"/>
      <c r="H99" s="1"/>
      <c r="I99" s="1"/>
    </row>
    <row r="100" spans="1:9" ht="15.6" x14ac:dyDescent="0.3">
      <c r="A100" s="1"/>
      <c r="B100" s="305" t="s">
        <v>40</v>
      </c>
      <c r="C100" s="305"/>
      <c r="D100" s="1"/>
      <c r="E100" s="1"/>
      <c r="F100" s="1"/>
      <c r="G100" s="1"/>
      <c r="H100" s="1"/>
      <c r="I100" s="1"/>
    </row>
    <row r="101" spans="1:9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/>
      <c r="B102" s="72" t="s">
        <v>26</v>
      </c>
      <c r="C102" s="72"/>
      <c r="D102" s="1"/>
      <c r="E102" s="1"/>
      <c r="F102" s="1"/>
      <c r="G102" s="1"/>
    </row>
    <row r="103" spans="1:9" x14ac:dyDescent="0.3">
      <c r="A103" s="1"/>
      <c r="B103" s="1"/>
      <c r="C103" s="1"/>
      <c r="D103" s="1"/>
      <c r="E103" s="1"/>
      <c r="F103" s="1"/>
      <c r="G103" s="1"/>
    </row>
    <row r="104" spans="1:9" x14ac:dyDescent="0.3">
      <c r="A104" s="1"/>
      <c r="B104" s="1" t="s">
        <v>25</v>
      </c>
      <c r="C104" s="1"/>
      <c r="D104" s="1"/>
      <c r="E104" s="1"/>
      <c r="F104" s="1"/>
      <c r="G104" s="1"/>
    </row>
  </sheetData>
  <mergeCells count="21">
    <mergeCell ref="A1:I1"/>
    <mergeCell ref="B42:C42"/>
    <mergeCell ref="B24:C24"/>
    <mergeCell ref="B76:C76"/>
    <mergeCell ref="B40:C40"/>
    <mergeCell ref="B66:C66"/>
    <mergeCell ref="B18:C18"/>
    <mergeCell ref="B6:C6"/>
    <mergeCell ref="B52:C52"/>
    <mergeCell ref="B16:C16"/>
    <mergeCell ref="B28:C28"/>
    <mergeCell ref="B36:C36"/>
    <mergeCell ref="B100:C100"/>
    <mergeCell ref="B88:C88"/>
    <mergeCell ref="B54:C54"/>
    <mergeCell ref="B34:C34"/>
    <mergeCell ref="B72:C72"/>
    <mergeCell ref="B78:C78"/>
    <mergeCell ref="B82:C82"/>
    <mergeCell ref="B64:C64"/>
    <mergeCell ref="B70:C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opLeftCell="A76" workbookViewId="0">
      <selection activeCell="B52" sqref="B52"/>
    </sheetView>
  </sheetViews>
  <sheetFormatPr defaultRowHeight="14.4" x14ac:dyDescent="0.3"/>
  <cols>
    <col min="3" max="3" width="37.77734375" customWidth="1"/>
    <col min="7" max="7" width="0.77734375" customWidth="1"/>
    <col min="13" max="13" width="46.21875" customWidth="1"/>
  </cols>
  <sheetData>
    <row r="1" spans="1:9" ht="15.6" x14ac:dyDescent="0.3">
      <c r="A1" s="255" t="s">
        <v>107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3">
      <c r="A2" s="72" t="s">
        <v>49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B3" s="1" t="s">
        <v>1</v>
      </c>
      <c r="C3" s="1"/>
      <c r="D3" s="1"/>
      <c r="E3" s="1"/>
    </row>
    <row r="6" spans="1:9" ht="15.6" x14ac:dyDescent="0.3">
      <c r="A6" s="73">
        <v>1</v>
      </c>
      <c r="B6" s="306" t="s">
        <v>54</v>
      </c>
      <c r="C6" s="306"/>
      <c r="D6" s="1"/>
      <c r="E6" s="1"/>
      <c r="F6" s="1"/>
      <c r="G6" s="1"/>
      <c r="H6" s="1"/>
      <c r="I6" s="1"/>
    </row>
    <row r="7" spans="1:9" x14ac:dyDescent="0.3">
      <c r="A7" s="73"/>
      <c r="B7" s="76"/>
      <c r="C7" s="77"/>
      <c r="D7" s="1"/>
      <c r="E7" s="1"/>
      <c r="F7" s="1"/>
      <c r="G7" s="1"/>
      <c r="H7" s="1"/>
      <c r="I7" s="1"/>
    </row>
    <row r="8" spans="1:9" x14ac:dyDescent="0.3">
      <c r="A8" s="73"/>
      <c r="B8" s="78"/>
      <c r="C8" s="79"/>
      <c r="D8" s="80"/>
      <c r="E8" s="1"/>
      <c r="F8" s="1"/>
      <c r="G8" s="1"/>
      <c r="H8" s="1"/>
      <c r="I8" s="1"/>
    </row>
    <row r="9" spans="1:9" x14ac:dyDescent="0.3">
      <c r="A9" s="73">
        <v>2</v>
      </c>
      <c r="B9" s="75"/>
      <c r="C9" s="81"/>
      <c r="D9" s="77"/>
      <c r="E9" s="1"/>
      <c r="F9" s="1"/>
      <c r="G9" s="1"/>
      <c r="H9" s="1"/>
      <c r="I9" s="1"/>
    </row>
    <row r="10" spans="1:9" x14ac:dyDescent="0.3">
      <c r="A10" s="73"/>
      <c r="B10" s="2" t="s">
        <v>124</v>
      </c>
      <c r="C10" s="2"/>
      <c r="D10" s="79"/>
      <c r="E10" s="1"/>
      <c r="F10" s="1"/>
      <c r="G10" s="1"/>
      <c r="H10" s="1"/>
      <c r="I10" s="1"/>
    </row>
    <row r="11" spans="1:9" x14ac:dyDescent="0.3">
      <c r="A11" s="73"/>
      <c r="B11" s="2"/>
      <c r="C11" s="2"/>
      <c r="D11" s="79"/>
      <c r="E11" s="1"/>
      <c r="F11" s="1"/>
      <c r="G11" s="1"/>
      <c r="H11" s="1"/>
      <c r="I11" s="1"/>
    </row>
    <row r="12" spans="1:9" x14ac:dyDescent="0.3">
      <c r="A12" s="73">
        <v>3</v>
      </c>
      <c r="B12" s="2" t="s">
        <v>124</v>
      </c>
      <c r="C12" s="2"/>
      <c r="D12" s="79"/>
      <c r="E12" s="77"/>
      <c r="F12" s="1"/>
      <c r="G12" s="1"/>
      <c r="H12" s="1"/>
      <c r="I12" s="1"/>
    </row>
    <row r="13" spans="1:9" x14ac:dyDescent="0.3">
      <c r="A13" s="73"/>
      <c r="B13" s="76"/>
      <c r="C13" s="77"/>
      <c r="D13" s="79"/>
      <c r="E13" s="79"/>
      <c r="F13" s="1"/>
      <c r="G13" s="1"/>
      <c r="H13" s="1"/>
      <c r="I13" s="1"/>
    </row>
    <row r="14" spans="1:9" x14ac:dyDescent="0.3">
      <c r="A14" s="73"/>
      <c r="B14" s="78"/>
      <c r="C14" s="79"/>
      <c r="D14" s="82"/>
      <c r="E14" s="79"/>
      <c r="F14" s="1"/>
      <c r="G14" s="1"/>
      <c r="H14" s="1"/>
      <c r="I14" s="1"/>
    </row>
    <row r="15" spans="1:9" x14ac:dyDescent="0.3">
      <c r="A15" s="73">
        <v>4</v>
      </c>
      <c r="B15" s="75"/>
      <c r="C15" s="81"/>
      <c r="D15" s="1"/>
      <c r="E15" s="79"/>
      <c r="F15" s="1"/>
      <c r="G15" s="1"/>
      <c r="H15" s="1"/>
      <c r="I15" s="1"/>
    </row>
    <row r="16" spans="1:9" ht="15.6" x14ac:dyDescent="0.3">
      <c r="A16" s="73"/>
      <c r="B16" s="305" t="s">
        <v>51</v>
      </c>
      <c r="C16" s="305"/>
      <c r="D16" s="1"/>
      <c r="E16" s="79"/>
      <c r="F16" s="1"/>
      <c r="G16" s="1"/>
      <c r="H16" s="1"/>
      <c r="I16" s="1"/>
    </row>
    <row r="17" spans="1:9" x14ac:dyDescent="0.3">
      <c r="A17" s="73"/>
      <c r="B17" s="1"/>
      <c r="C17" s="1"/>
      <c r="D17" s="1"/>
      <c r="E17" s="79"/>
      <c r="F17" s="1"/>
      <c r="G17" s="1"/>
      <c r="H17" s="1"/>
      <c r="I17" s="1"/>
    </row>
    <row r="18" spans="1:9" ht="15.6" x14ac:dyDescent="0.3">
      <c r="A18" s="73">
        <v>5</v>
      </c>
      <c r="B18" s="306" t="s">
        <v>61</v>
      </c>
      <c r="C18" s="306"/>
      <c r="D18" s="1"/>
      <c r="E18" s="79"/>
      <c r="F18" s="76"/>
      <c r="G18" s="77"/>
      <c r="H18" s="1"/>
      <c r="I18" s="1"/>
    </row>
    <row r="19" spans="1:9" x14ac:dyDescent="0.3">
      <c r="A19" s="73"/>
      <c r="B19" s="76"/>
      <c r="C19" s="77"/>
      <c r="D19" s="1"/>
      <c r="E19" s="79"/>
      <c r="F19" s="78"/>
      <c r="G19" s="79"/>
      <c r="H19" s="1"/>
      <c r="I19" s="1"/>
    </row>
    <row r="20" spans="1:9" x14ac:dyDescent="0.3">
      <c r="A20" s="73"/>
      <c r="B20" s="78"/>
      <c r="C20" s="79"/>
      <c r="D20" s="1"/>
      <c r="E20" s="79"/>
      <c r="F20" s="78"/>
      <c r="G20" s="79"/>
      <c r="H20" s="1"/>
      <c r="I20" s="1"/>
    </row>
    <row r="21" spans="1:9" x14ac:dyDescent="0.3">
      <c r="A21" s="73">
        <v>6</v>
      </c>
      <c r="B21" s="75"/>
      <c r="C21" s="81"/>
      <c r="D21" s="77"/>
      <c r="E21" s="79"/>
      <c r="F21" s="78"/>
      <c r="G21" s="79"/>
      <c r="H21" s="1"/>
      <c r="I21" s="1"/>
    </row>
    <row r="22" spans="1:9" ht="18" x14ac:dyDescent="0.35">
      <c r="A22" s="73"/>
      <c r="B22" s="74" t="s">
        <v>124</v>
      </c>
      <c r="C22" s="1"/>
      <c r="D22" s="79"/>
      <c r="E22" s="82"/>
      <c r="F22" s="78"/>
      <c r="G22" s="79"/>
      <c r="H22" s="1"/>
      <c r="I22" s="1"/>
    </row>
    <row r="23" spans="1:9" x14ac:dyDescent="0.3">
      <c r="A23" s="73"/>
      <c r="B23" s="1"/>
      <c r="C23" s="1"/>
      <c r="D23" s="79"/>
      <c r="E23" s="1"/>
      <c r="F23" s="78"/>
      <c r="G23" s="79"/>
      <c r="H23" s="1"/>
      <c r="I23" s="1"/>
    </row>
    <row r="24" spans="1:9" ht="18" x14ac:dyDescent="0.35">
      <c r="A24" s="73">
        <v>7</v>
      </c>
      <c r="B24" s="74" t="s">
        <v>124</v>
      </c>
      <c r="C24" s="1"/>
      <c r="D24" s="79"/>
      <c r="E24" s="1"/>
      <c r="F24" s="78"/>
      <c r="G24" s="79"/>
      <c r="H24" s="1"/>
      <c r="I24" s="1"/>
    </row>
    <row r="25" spans="1:9" x14ac:dyDescent="0.3">
      <c r="A25" s="73"/>
      <c r="B25" s="76"/>
      <c r="C25" s="77"/>
      <c r="D25" s="79"/>
      <c r="E25" s="1"/>
      <c r="F25" s="78"/>
      <c r="G25" s="79"/>
      <c r="H25" s="1"/>
      <c r="I25" s="1"/>
    </row>
    <row r="26" spans="1:9" x14ac:dyDescent="0.3">
      <c r="A26" s="73"/>
      <c r="B26" s="78"/>
      <c r="C26" s="79"/>
      <c r="D26" s="82"/>
      <c r="E26" s="1"/>
      <c r="F26" s="78"/>
      <c r="G26" s="79"/>
      <c r="H26" s="1"/>
      <c r="I26" s="1"/>
    </row>
    <row r="27" spans="1:9" x14ac:dyDescent="0.3">
      <c r="A27" s="73">
        <v>8</v>
      </c>
      <c r="B27" s="75"/>
      <c r="C27" s="81"/>
      <c r="D27" s="1"/>
      <c r="E27" s="1"/>
      <c r="F27" s="78"/>
      <c r="G27" s="79"/>
      <c r="H27" s="1"/>
      <c r="I27" s="1"/>
    </row>
    <row r="28" spans="1:9" ht="15.6" x14ac:dyDescent="0.3">
      <c r="A28" s="73"/>
      <c r="B28" s="305" t="s">
        <v>117</v>
      </c>
      <c r="C28" s="305"/>
      <c r="D28" s="1"/>
      <c r="E28" s="1"/>
      <c r="F28" s="78"/>
      <c r="G28" s="79"/>
      <c r="H28" s="1"/>
      <c r="I28" s="1"/>
    </row>
    <row r="29" spans="1:9" x14ac:dyDescent="0.3">
      <c r="A29" s="73"/>
      <c r="B29" s="1"/>
      <c r="C29" s="1"/>
      <c r="D29" s="1"/>
      <c r="E29" s="1"/>
      <c r="F29" s="78"/>
      <c r="G29" s="79"/>
      <c r="H29" s="1"/>
      <c r="I29" s="1"/>
    </row>
    <row r="30" spans="1:9" ht="15.6" x14ac:dyDescent="0.3">
      <c r="A30" s="73">
        <v>9</v>
      </c>
      <c r="B30" s="306" t="s">
        <v>62</v>
      </c>
      <c r="C30" s="306"/>
      <c r="D30" s="1"/>
      <c r="E30" s="1"/>
      <c r="F30" s="78"/>
      <c r="G30" s="79"/>
      <c r="H30" s="77"/>
      <c r="I30" s="78"/>
    </row>
    <row r="31" spans="1:9" x14ac:dyDescent="0.3">
      <c r="A31" s="73"/>
      <c r="B31" s="76"/>
      <c r="C31" s="77"/>
      <c r="D31" s="1"/>
      <c r="E31" s="1"/>
      <c r="F31" s="78"/>
      <c r="G31" s="79"/>
      <c r="H31" s="79"/>
      <c r="I31" s="1"/>
    </row>
    <row r="32" spans="1:9" x14ac:dyDescent="0.3">
      <c r="A32" s="73"/>
      <c r="B32" s="78"/>
      <c r="C32" s="79"/>
      <c r="D32" s="80"/>
      <c r="E32" s="1"/>
      <c r="F32" s="78"/>
      <c r="G32" s="79"/>
      <c r="H32" s="79"/>
      <c r="I32" s="1"/>
    </row>
    <row r="33" spans="1:9" x14ac:dyDescent="0.3">
      <c r="A33" s="73">
        <v>10</v>
      </c>
      <c r="B33" s="75"/>
      <c r="C33" s="81"/>
      <c r="D33" s="77"/>
      <c r="E33" s="1"/>
      <c r="F33" s="78"/>
      <c r="G33" s="79"/>
      <c r="H33" s="79"/>
      <c r="I33" s="1"/>
    </row>
    <row r="34" spans="1:9" ht="18" x14ac:dyDescent="0.35">
      <c r="A34" s="73"/>
      <c r="B34" s="74" t="s">
        <v>124</v>
      </c>
      <c r="C34" s="1"/>
      <c r="D34" s="79"/>
      <c r="E34" s="1"/>
      <c r="F34" s="78"/>
      <c r="G34" s="79"/>
      <c r="H34" s="79"/>
      <c r="I34" s="1"/>
    </row>
    <row r="35" spans="1:9" x14ac:dyDescent="0.3">
      <c r="A35" s="73"/>
      <c r="B35" s="1"/>
      <c r="C35" s="1"/>
      <c r="D35" s="79"/>
      <c r="E35" s="1"/>
      <c r="F35" s="78"/>
      <c r="G35" s="79"/>
      <c r="H35" s="79"/>
      <c r="I35" s="1"/>
    </row>
    <row r="36" spans="1:9" ht="15.6" x14ac:dyDescent="0.3">
      <c r="A36" s="73">
        <v>11</v>
      </c>
      <c r="B36" s="306" t="s">
        <v>58</v>
      </c>
      <c r="C36" s="306"/>
      <c r="D36" s="79"/>
      <c r="E36" s="77"/>
      <c r="F36" s="78"/>
      <c r="G36" s="79"/>
      <c r="H36" s="79"/>
      <c r="I36" s="1"/>
    </row>
    <row r="37" spans="1:9" x14ac:dyDescent="0.3">
      <c r="A37" s="73"/>
      <c r="B37" s="76"/>
      <c r="C37" s="77"/>
      <c r="D37" s="79"/>
      <c r="E37" s="79"/>
      <c r="F37" s="78"/>
      <c r="G37" s="79"/>
      <c r="H37" s="79"/>
      <c r="I37" s="1"/>
    </row>
    <row r="38" spans="1:9" x14ac:dyDescent="0.3">
      <c r="A38" s="73"/>
      <c r="B38" s="78"/>
      <c r="C38" s="79"/>
      <c r="D38" s="82"/>
      <c r="E38" s="79"/>
      <c r="F38" s="78"/>
      <c r="G38" s="79"/>
      <c r="H38" s="79"/>
      <c r="I38" s="1"/>
    </row>
    <row r="39" spans="1:9" x14ac:dyDescent="0.3">
      <c r="A39" s="73">
        <v>12</v>
      </c>
      <c r="B39" s="75"/>
      <c r="C39" s="81"/>
      <c r="D39" s="1"/>
      <c r="E39" s="79"/>
      <c r="F39" s="78"/>
      <c r="G39" s="79"/>
      <c r="H39" s="79"/>
      <c r="I39" s="1"/>
    </row>
    <row r="40" spans="1:9" ht="15.6" x14ac:dyDescent="0.3">
      <c r="A40" s="73"/>
      <c r="B40" s="305" t="s">
        <v>56</v>
      </c>
      <c r="C40" s="305"/>
      <c r="D40" s="1"/>
      <c r="E40" s="79"/>
      <c r="F40" s="78"/>
      <c r="G40" s="79"/>
      <c r="H40" s="79"/>
      <c r="I40" s="1"/>
    </row>
    <row r="41" spans="1:9" x14ac:dyDescent="0.3">
      <c r="A41" s="73"/>
      <c r="B41" s="1"/>
      <c r="C41" s="1"/>
      <c r="D41" s="1"/>
      <c r="E41" s="79"/>
      <c r="F41" s="80"/>
      <c r="G41" s="81"/>
      <c r="H41" s="79"/>
      <c r="I41" s="1"/>
    </row>
    <row r="42" spans="1:9" ht="15.6" x14ac:dyDescent="0.3">
      <c r="A42" s="73">
        <v>13</v>
      </c>
      <c r="B42" s="306" t="s">
        <v>121</v>
      </c>
      <c r="C42" s="306"/>
      <c r="D42" s="1"/>
      <c r="E42" s="79"/>
      <c r="F42" s="1"/>
      <c r="G42" s="1"/>
      <c r="H42" s="79"/>
      <c r="I42" s="1"/>
    </row>
    <row r="43" spans="1:9" x14ac:dyDescent="0.3">
      <c r="A43" s="73"/>
      <c r="B43" s="76"/>
      <c r="C43" s="77"/>
      <c r="D43" s="1"/>
      <c r="E43" s="79"/>
      <c r="F43" s="1"/>
      <c r="G43" s="1"/>
      <c r="H43" s="79"/>
      <c r="I43" s="1"/>
    </row>
    <row r="44" spans="1:9" x14ac:dyDescent="0.3">
      <c r="A44" s="73"/>
      <c r="B44" s="78"/>
      <c r="C44" s="79"/>
      <c r="D44" s="1"/>
      <c r="E44" s="79"/>
      <c r="F44" s="1"/>
      <c r="G44" s="1"/>
      <c r="H44" s="79"/>
      <c r="I44" s="1"/>
    </row>
    <row r="45" spans="1:9" x14ac:dyDescent="0.3">
      <c r="A45" s="73">
        <v>14</v>
      </c>
      <c r="B45" s="75"/>
      <c r="C45" s="81"/>
      <c r="D45" s="77"/>
      <c r="E45" s="79"/>
      <c r="F45" s="1"/>
      <c r="G45" s="1"/>
      <c r="H45" s="79"/>
      <c r="I45" s="1"/>
    </row>
    <row r="46" spans="1:9" ht="18" x14ac:dyDescent="0.35">
      <c r="A46" s="73"/>
      <c r="B46" s="74" t="s">
        <v>124</v>
      </c>
      <c r="C46" s="1"/>
      <c r="D46" s="79"/>
      <c r="E46" s="79"/>
      <c r="F46" s="1"/>
      <c r="G46" s="1"/>
      <c r="H46" s="79"/>
      <c r="I46" s="1"/>
    </row>
    <row r="47" spans="1:9" x14ac:dyDescent="0.3">
      <c r="A47" s="73"/>
      <c r="B47" s="1"/>
      <c r="C47" s="1"/>
      <c r="D47" s="79"/>
      <c r="E47" s="81"/>
      <c r="F47" s="1"/>
      <c r="G47" s="1"/>
      <c r="H47" s="79"/>
      <c r="I47" s="1"/>
    </row>
    <row r="48" spans="1:9" x14ac:dyDescent="0.3">
      <c r="A48" s="73">
        <v>15</v>
      </c>
      <c r="B48" s="2" t="s">
        <v>124</v>
      </c>
      <c r="C48" s="1"/>
      <c r="D48" s="79"/>
      <c r="E48" s="1"/>
      <c r="F48" s="1"/>
      <c r="G48" s="1"/>
      <c r="H48" s="79"/>
      <c r="I48" s="1"/>
    </row>
    <row r="49" spans="1:9" x14ac:dyDescent="0.3">
      <c r="A49" s="73"/>
      <c r="B49" s="76"/>
      <c r="C49" s="77"/>
      <c r="D49" s="79"/>
      <c r="E49" s="1"/>
      <c r="F49" s="1"/>
      <c r="G49" s="1"/>
      <c r="H49" s="79"/>
      <c r="I49" s="1"/>
    </row>
    <row r="50" spans="1:9" x14ac:dyDescent="0.3">
      <c r="A50" s="73"/>
      <c r="B50" s="78"/>
      <c r="C50" s="79"/>
      <c r="D50" s="82"/>
      <c r="E50" s="1"/>
      <c r="F50" s="1"/>
      <c r="G50" s="1"/>
      <c r="H50" s="79"/>
      <c r="I50" s="1"/>
    </row>
    <row r="51" spans="1:9" x14ac:dyDescent="0.3">
      <c r="A51" s="73">
        <v>16</v>
      </c>
      <c r="B51" s="75"/>
      <c r="C51" s="81"/>
      <c r="D51" s="1"/>
      <c r="E51" s="1"/>
      <c r="F51" s="1"/>
      <c r="G51" s="1"/>
      <c r="H51" s="79"/>
      <c r="I51" s="1"/>
    </row>
    <row r="52" spans="1:9" ht="15.6" x14ac:dyDescent="0.3">
      <c r="A52" s="1"/>
      <c r="B52" s="88"/>
      <c r="C52" s="1" t="s">
        <v>127</v>
      </c>
      <c r="D52" s="1"/>
      <c r="E52" s="1"/>
      <c r="F52" s="1"/>
      <c r="G52" s="1"/>
      <c r="H52" s="79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79"/>
      <c r="I53" s="80"/>
    </row>
    <row r="54" spans="1:9" ht="15.6" x14ac:dyDescent="0.3">
      <c r="A54" s="73">
        <v>17</v>
      </c>
      <c r="B54" s="306" t="s">
        <v>57</v>
      </c>
      <c r="C54" s="306"/>
      <c r="D54" s="1"/>
      <c r="E54" s="1"/>
      <c r="F54" s="1"/>
      <c r="G54" s="1"/>
      <c r="H54" s="79"/>
      <c r="I54" s="1"/>
    </row>
    <row r="55" spans="1:9" x14ac:dyDescent="0.3">
      <c r="A55" s="73"/>
      <c r="B55" s="76"/>
      <c r="C55" s="77"/>
      <c r="D55" s="1"/>
      <c r="E55" s="1"/>
      <c r="F55" s="1"/>
      <c r="G55" s="1"/>
      <c r="H55" s="79"/>
      <c r="I55" s="1"/>
    </row>
    <row r="56" spans="1:9" x14ac:dyDescent="0.3">
      <c r="A56" s="73"/>
      <c r="B56" s="78"/>
      <c r="C56" s="79"/>
      <c r="D56" s="80"/>
      <c r="E56" s="1"/>
      <c r="F56" s="1"/>
      <c r="G56" s="1"/>
      <c r="H56" s="79"/>
      <c r="I56" s="1"/>
    </row>
    <row r="57" spans="1:9" x14ac:dyDescent="0.3">
      <c r="A57" s="73">
        <v>18</v>
      </c>
      <c r="B57" s="75"/>
      <c r="C57" s="81"/>
      <c r="D57" s="77"/>
      <c r="E57" s="1"/>
      <c r="F57" s="1"/>
      <c r="G57" s="1"/>
      <c r="H57" s="79"/>
      <c r="I57" s="1"/>
    </row>
    <row r="58" spans="1:9" x14ac:dyDescent="0.3">
      <c r="A58" s="73"/>
      <c r="B58" s="2" t="s">
        <v>124</v>
      </c>
      <c r="C58" s="1"/>
      <c r="D58" s="79"/>
      <c r="E58" s="1"/>
      <c r="F58" s="1"/>
      <c r="G58" s="1"/>
      <c r="H58" s="79"/>
      <c r="I58" s="1"/>
    </row>
    <row r="59" spans="1:9" x14ac:dyDescent="0.3">
      <c r="A59" s="73"/>
      <c r="B59" s="1"/>
      <c r="C59" s="1"/>
      <c r="D59" s="79"/>
      <c r="E59" s="1"/>
      <c r="F59" s="1"/>
      <c r="G59" s="1"/>
      <c r="H59" s="79"/>
      <c r="I59" s="1"/>
    </row>
    <row r="60" spans="1:9" ht="18" x14ac:dyDescent="0.35">
      <c r="A60" s="73">
        <v>19</v>
      </c>
      <c r="B60" s="74" t="s">
        <v>124</v>
      </c>
      <c r="C60" s="1"/>
      <c r="D60" s="79"/>
      <c r="E60" s="77"/>
      <c r="F60" s="1"/>
      <c r="G60" s="1"/>
      <c r="H60" s="79"/>
      <c r="I60" s="1"/>
    </row>
    <row r="61" spans="1:9" x14ac:dyDescent="0.3">
      <c r="A61" s="73"/>
      <c r="B61" s="76"/>
      <c r="C61" s="77"/>
      <c r="D61" s="79"/>
      <c r="E61" s="79"/>
      <c r="F61" s="1"/>
      <c r="G61" s="1"/>
      <c r="H61" s="79"/>
      <c r="I61" s="1"/>
    </row>
    <row r="62" spans="1:9" x14ac:dyDescent="0.3">
      <c r="A62" s="73"/>
      <c r="B62" s="78"/>
      <c r="C62" s="79"/>
      <c r="D62" s="82"/>
      <c r="E62" s="79"/>
      <c r="F62" s="1"/>
      <c r="G62" s="1"/>
      <c r="H62" s="79"/>
      <c r="I62" s="1"/>
    </row>
    <row r="63" spans="1:9" x14ac:dyDescent="0.3">
      <c r="A63" s="73">
        <v>20</v>
      </c>
      <c r="B63" s="75"/>
      <c r="C63" s="81"/>
      <c r="D63" s="1"/>
      <c r="E63" s="79"/>
      <c r="F63" s="1"/>
      <c r="G63" s="1"/>
      <c r="H63" s="79"/>
      <c r="I63" s="1"/>
    </row>
    <row r="64" spans="1:9" ht="15.6" x14ac:dyDescent="0.3">
      <c r="A64" s="73"/>
      <c r="B64" s="305" t="s">
        <v>52</v>
      </c>
      <c r="C64" s="305"/>
      <c r="D64" s="1"/>
      <c r="E64" s="79"/>
      <c r="F64" s="1"/>
      <c r="G64" s="1"/>
      <c r="H64" s="79"/>
      <c r="I64" s="1"/>
    </row>
    <row r="65" spans="1:9" x14ac:dyDescent="0.3">
      <c r="A65" s="73"/>
      <c r="B65" s="1"/>
      <c r="C65" s="1"/>
      <c r="D65" s="1"/>
      <c r="E65" s="79"/>
      <c r="F65" s="1"/>
      <c r="G65" s="1"/>
      <c r="H65" s="79"/>
      <c r="I65" s="1"/>
    </row>
    <row r="66" spans="1:9" ht="15.6" x14ac:dyDescent="0.3">
      <c r="A66" s="73">
        <v>21</v>
      </c>
      <c r="B66" s="306" t="s">
        <v>55</v>
      </c>
      <c r="C66" s="306"/>
      <c r="D66" s="1"/>
      <c r="E66" s="79"/>
      <c r="F66" s="76"/>
      <c r="G66" s="77"/>
      <c r="H66" s="79"/>
      <c r="I66" s="1"/>
    </row>
    <row r="67" spans="1:9" x14ac:dyDescent="0.3">
      <c r="A67" s="73"/>
      <c r="B67" s="76"/>
      <c r="C67" s="77"/>
      <c r="D67" s="1"/>
      <c r="E67" s="79"/>
      <c r="F67" s="78"/>
      <c r="G67" s="79"/>
      <c r="H67" s="79"/>
      <c r="I67" s="1"/>
    </row>
    <row r="68" spans="1:9" x14ac:dyDescent="0.3">
      <c r="A68" s="73"/>
      <c r="B68" s="78"/>
      <c r="C68" s="79"/>
      <c r="D68" s="80"/>
      <c r="E68" s="79"/>
      <c r="F68" s="78"/>
      <c r="G68" s="79"/>
      <c r="H68" s="79"/>
      <c r="I68" s="1"/>
    </row>
    <row r="69" spans="1:9" x14ac:dyDescent="0.3">
      <c r="A69" s="73">
        <v>22</v>
      </c>
      <c r="C69" s="227"/>
      <c r="D69" s="77"/>
      <c r="E69" s="79"/>
      <c r="F69" s="78"/>
      <c r="G69" s="79"/>
      <c r="H69" s="79"/>
      <c r="I69" s="1"/>
    </row>
    <row r="70" spans="1:9" ht="15.6" x14ac:dyDescent="0.3">
      <c r="A70" s="73"/>
      <c r="B70" s="307" t="s">
        <v>63</v>
      </c>
      <c r="C70" s="308"/>
      <c r="D70" s="79"/>
      <c r="E70" s="79"/>
      <c r="F70" s="78"/>
      <c r="G70" s="79"/>
      <c r="H70" s="79"/>
      <c r="I70" s="1"/>
    </row>
    <row r="71" spans="1:9" x14ac:dyDescent="0.3">
      <c r="A71" s="73"/>
      <c r="B71" s="1"/>
      <c r="C71" s="1"/>
      <c r="D71" s="79"/>
      <c r="E71" s="82"/>
      <c r="F71" s="78"/>
      <c r="G71" s="79"/>
      <c r="H71" s="79"/>
      <c r="I71" s="1"/>
    </row>
    <row r="72" spans="1:9" ht="15.6" x14ac:dyDescent="0.3">
      <c r="A72" s="73">
        <v>23</v>
      </c>
      <c r="B72" s="306" t="s">
        <v>119</v>
      </c>
      <c r="C72" s="306"/>
      <c r="D72" s="79"/>
      <c r="E72" s="1"/>
      <c r="F72" s="78"/>
      <c r="G72" s="79"/>
      <c r="H72" s="79"/>
      <c r="I72" s="1"/>
    </row>
    <row r="73" spans="1:9" x14ac:dyDescent="0.3">
      <c r="A73" s="73"/>
      <c r="B73" s="76"/>
      <c r="C73" s="77"/>
      <c r="D73" s="79"/>
      <c r="E73" s="1"/>
      <c r="F73" s="78"/>
      <c r="G73" s="79"/>
      <c r="H73" s="79"/>
      <c r="I73" s="1"/>
    </row>
    <row r="74" spans="1:9" x14ac:dyDescent="0.3">
      <c r="A74" s="73"/>
      <c r="B74" s="78"/>
      <c r="C74" s="79"/>
      <c r="D74" s="82"/>
      <c r="E74" s="1"/>
      <c r="F74" s="78"/>
      <c r="G74" s="79"/>
      <c r="H74" s="79"/>
      <c r="I74" s="1"/>
    </row>
    <row r="75" spans="1:9" x14ac:dyDescent="0.3">
      <c r="A75" s="73">
        <v>24</v>
      </c>
      <c r="B75" s="75"/>
      <c r="C75" s="81"/>
      <c r="D75" s="1"/>
      <c r="E75" s="1"/>
      <c r="F75" s="78"/>
      <c r="G75" s="79"/>
      <c r="H75" s="79"/>
      <c r="I75" s="1"/>
    </row>
    <row r="76" spans="1:9" ht="15.6" x14ac:dyDescent="0.3">
      <c r="A76" s="73"/>
      <c r="B76" s="305" t="s">
        <v>53</v>
      </c>
      <c r="C76" s="305"/>
      <c r="D76" s="1"/>
      <c r="E76" s="1"/>
      <c r="F76" s="78"/>
      <c r="G76" s="79"/>
      <c r="H76" s="79"/>
      <c r="I76" s="1"/>
    </row>
    <row r="77" spans="1:9" x14ac:dyDescent="0.3">
      <c r="A77" s="73"/>
      <c r="B77" s="1"/>
      <c r="C77" s="1"/>
      <c r="D77" s="1"/>
      <c r="E77" s="1"/>
      <c r="F77" s="78"/>
      <c r="G77" s="79"/>
      <c r="H77" s="82"/>
      <c r="I77" s="1"/>
    </row>
    <row r="78" spans="1:9" ht="15.6" x14ac:dyDescent="0.3">
      <c r="A78" s="73">
        <v>25</v>
      </c>
      <c r="B78" s="306" t="s">
        <v>59</v>
      </c>
      <c r="C78" s="306"/>
      <c r="D78" s="1"/>
      <c r="E78" s="1"/>
      <c r="F78" s="78"/>
      <c r="G78" s="79"/>
      <c r="H78" s="1"/>
      <c r="I78" s="1"/>
    </row>
    <row r="79" spans="1:9" x14ac:dyDescent="0.3">
      <c r="A79" s="73"/>
      <c r="B79" s="76"/>
      <c r="C79" s="77"/>
      <c r="D79" s="1"/>
      <c r="E79" s="1"/>
      <c r="F79" s="78"/>
      <c r="G79" s="79"/>
      <c r="H79" s="1"/>
      <c r="I79" s="1"/>
    </row>
    <row r="80" spans="1:9" x14ac:dyDescent="0.3">
      <c r="A80" s="73"/>
      <c r="B80" s="78"/>
      <c r="C80" s="79"/>
      <c r="D80" s="80"/>
      <c r="E80" s="1"/>
      <c r="F80" s="78"/>
      <c r="G80" s="79"/>
      <c r="H80" s="1"/>
      <c r="I80" s="1"/>
    </row>
    <row r="81" spans="1:9" x14ac:dyDescent="0.3">
      <c r="A81" s="73">
        <v>26</v>
      </c>
      <c r="B81" s="75"/>
      <c r="C81" s="81"/>
      <c r="D81" s="77"/>
      <c r="E81" s="1"/>
      <c r="F81" s="78"/>
      <c r="G81" s="79"/>
      <c r="H81" s="1"/>
      <c r="I81" s="1"/>
    </row>
    <row r="82" spans="1:9" ht="15.6" x14ac:dyDescent="0.3">
      <c r="A82" s="73"/>
      <c r="B82" s="305" t="s">
        <v>120</v>
      </c>
      <c r="C82" s="305"/>
      <c r="D82" s="79"/>
      <c r="E82" s="1"/>
      <c r="F82" s="78"/>
      <c r="G82" s="79"/>
      <c r="H82" s="1"/>
      <c r="I82" s="1"/>
    </row>
    <row r="83" spans="1:9" x14ac:dyDescent="0.3">
      <c r="A83" s="73"/>
      <c r="B83" s="1"/>
      <c r="C83" s="1"/>
      <c r="D83" s="79"/>
      <c r="E83" s="1"/>
      <c r="F83" s="78"/>
      <c r="G83" s="79"/>
      <c r="H83" s="1"/>
      <c r="I83" s="1"/>
    </row>
    <row r="84" spans="1:9" ht="18" x14ac:dyDescent="0.35">
      <c r="A84" s="73">
        <v>27</v>
      </c>
      <c r="B84" s="74" t="s">
        <v>124</v>
      </c>
      <c r="C84" s="1"/>
      <c r="D84" s="79"/>
      <c r="E84" s="77"/>
      <c r="F84" s="78"/>
      <c r="G84" s="79"/>
      <c r="H84" s="1"/>
      <c r="I84" s="1"/>
    </row>
    <row r="85" spans="1:9" x14ac:dyDescent="0.3">
      <c r="A85" s="73"/>
      <c r="B85" s="76"/>
      <c r="C85" s="77"/>
      <c r="D85" s="79"/>
      <c r="E85" s="79"/>
      <c r="F85" s="78"/>
      <c r="G85" s="79"/>
      <c r="H85" s="1"/>
      <c r="I85" s="1"/>
    </row>
    <row r="86" spans="1:9" x14ac:dyDescent="0.3">
      <c r="A86" s="73"/>
      <c r="B86" s="78"/>
      <c r="C86" s="79"/>
      <c r="D86" s="82"/>
      <c r="E86" s="79"/>
      <c r="F86" s="78"/>
      <c r="G86" s="79"/>
      <c r="H86" s="1"/>
      <c r="I86" s="1"/>
    </row>
    <row r="87" spans="1:9" x14ac:dyDescent="0.3">
      <c r="A87" s="73">
        <v>28</v>
      </c>
      <c r="B87" s="75"/>
      <c r="C87" s="81"/>
      <c r="D87" s="1"/>
      <c r="E87" s="79"/>
      <c r="F87" s="78"/>
      <c r="G87" s="79"/>
      <c r="H87" s="1"/>
      <c r="I87" s="1"/>
    </row>
    <row r="88" spans="1:9" ht="15.6" x14ac:dyDescent="0.3">
      <c r="A88" s="73"/>
      <c r="B88" s="305" t="s">
        <v>118</v>
      </c>
      <c r="C88" s="305"/>
      <c r="D88" s="1"/>
      <c r="E88" s="79"/>
      <c r="F88" s="78"/>
      <c r="G88" s="79"/>
      <c r="H88" s="1"/>
      <c r="I88" s="1"/>
    </row>
    <row r="89" spans="1:9" x14ac:dyDescent="0.3">
      <c r="A89" s="73"/>
      <c r="B89" s="1"/>
      <c r="C89" s="1"/>
      <c r="D89" s="1"/>
      <c r="E89" s="79"/>
      <c r="F89" s="80"/>
      <c r="G89" s="81"/>
      <c r="H89" s="1"/>
      <c r="I89" s="1"/>
    </row>
    <row r="90" spans="1:9" ht="15.6" x14ac:dyDescent="0.3">
      <c r="A90" s="73">
        <v>29</v>
      </c>
      <c r="B90" s="306" t="s">
        <v>60</v>
      </c>
      <c r="C90" s="306"/>
      <c r="D90" s="1"/>
      <c r="E90" s="79"/>
      <c r="F90" s="1"/>
      <c r="G90" s="1"/>
      <c r="H90" s="1"/>
      <c r="I90" s="1"/>
    </row>
    <row r="91" spans="1:9" x14ac:dyDescent="0.3">
      <c r="A91" s="73"/>
      <c r="B91" s="76"/>
      <c r="C91" s="77"/>
      <c r="D91" s="1"/>
      <c r="E91" s="79"/>
      <c r="F91" s="1"/>
      <c r="G91" s="1"/>
      <c r="H91" s="1"/>
      <c r="I91" s="1"/>
    </row>
    <row r="92" spans="1:9" x14ac:dyDescent="0.3">
      <c r="A92" s="73"/>
      <c r="B92" s="78"/>
      <c r="C92" s="79"/>
      <c r="D92" s="80"/>
      <c r="E92" s="79"/>
      <c r="F92" s="1"/>
      <c r="G92" s="1"/>
      <c r="H92" s="1"/>
      <c r="I92" s="1"/>
    </row>
    <row r="93" spans="1:9" x14ac:dyDescent="0.3">
      <c r="A93" s="73">
        <v>30</v>
      </c>
      <c r="B93" s="75"/>
      <c r="C93" s="81"/>
      <c r="D93" s="77"/>
      <c r="E93" s="79"/>
      <c r="F93" s="1"/>
      <c r="G93" s="1"/>
      <c r="H93" s="1"/>
      <c r="I93" s="1"/>
    </row>
    <row r="94" spans="1:9" ht="18" x14ac:dyDescent="0.35">
      <c r="A94" s="73"/>
      <c r="B94" s="74" t="s">
        <v>124</v>
      </c>
      <c r="C94" s="1"/>
      <c r="D94" s="79"/>
      <c r="E94" s="79"/>
      <c r="F94" s="1"/>
      <c r="G94" s="1"/>
      <c r="H94" s="1"/>
      <c r="I94" s="1"/>
    </row>
    <row r="95" spans="1:9" x14ac:dyDescent="0.3">
      <c r="A95" s="73"/>
      <c r="B95" s="1"/>
      <c r="C95" s="1"/>
      <c r="D95" s="79"/>
      <c r="E95" s="82"/>
      <c r="F95" s="1"/>
      <c r="G95" s="1"/>
      <c r="H95" s="1"/>
      <c r="I95" s="1"/>
    </row>
    <row r="96" spans="1:9" x14ac:dyDescent="0.3">
      <c r="A96" s="73">
        <v>31</v>
      </c>
      <c r="B96" s="2" t="s">
        <v>124</v>
      </c>
      <c r="C96" s="1"/>
      <c r="D96" s="79"/>
      <c r="E96" s="1"/>
      <c r="F96" s="1"/>
      <c r="G96" s="1"/>
      <c r="H96" s="1"/>
      <c r="I96" s="1"/>
    </row>
    <row r="97" spans="1:9" x14ac:dyDescent="0.3">
      <c r="A97" s="73"/>
      <c r="B97" s="76"/>
      <c r="C97" s="77"/>
      <c r="D97" s="79"/>
      <c r="E97" s="1"/>
      <c r="F97" s="1"/>
      <c r="G97" s="1"/>
      <c r="H97" s="1"/>
      <c r="I97" s="1"/>
    </row>
    <row r="98" spans="1:9" x14ac:dyDescent="0.3">
      <c r="A98" s="73"/>
      <c r="B98" s="78"/>
      <c r="C98" s="79"/>
      <c r="D98" s="82"/>
      <c r="E98" s="1"/>
      <c r="F98" s="1"/>
      <c r="G98" s="1"/>
      <c r="H98" s="1"/>
      <c r="I98" s="1"/>
    </row>
    <row r="99" spans="1:9" x14ac:dyDescent="0.3">
      <c r="A99" s="73">
        <v>32</v>
      </c>
      <c r="B99" s="75"/>
      <c r="C99" s="81"/>
      <c r="D99" s="1"/>
      <c r="E99" s="1"/>
      <c r="F99" s="1"/>
      <c r="G99" s="1"/>
      <c r="H99" s="1"/>
      <c r="I99" s="1"/>
    </row>
    <row r="100" spans="1:9" ht="15.6" x14ac:dyDescent="0.3">
      <c r="A100" s="1"/>
      <c r="B100" s="305" t="s">
        <v>50</v>
      </c>
      <c r="C100" s="305"/>
      <c r="D100" s="1"/>
      <c r="E100" s="1"/>
      <c r="F100" s="1"/>
      <c r="G100" s="1"/>
      <c r="H100" s="1"/>
      <c r="I100" s="1"/>
    </row>
    <row r="101" spans="1:9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">
      <c r="A102" s="1"/>
      <c r="B102" s="72" t="s">
        <v>26</v>
      </c>
      <c r="C102" s="72"/>
      <c r="D102" s="1"/>
      <c r="E102" s="1"/>
      <c r="F102" s="1"/>
      <c r="G102" s="1"/>
    </row>
    <row r="103" spans="1:9" x14ac:dyDescent="0.3">
      <c r="A103" s="1"/>
      <c r="B103" s="1"/>
      <c r="C103" s="1"/>
      <c r="D103" s="1"/>
      <c r="E103" s="1"/>
      <c r="F103" s="1"/>
      <c r="G103" s="1"/>
    </row>
    <row r="104" spans="1:9" x14ac:dyDescent="0.3">
      <c r="A104" s="1"/>
      <c r="B104" s="1" t="s">
        <v>25</v>
      </c>
      <c r="C104" s="1"/>
      <c r="D104" s="1"/>
      <c r="E104" s="1"/>
      <c r="F104" s="1"/>
      <c r="G104" s="1"/>
    </row>
  </sheetData>
  <mergeCells count="20">
    <mergeCell ref="A1:I1"/>
    <mergeCell ref="B28:C28"/>
    <mergeCell ref="B88:C88"/>
    <mergeCell ref="B72:C72"/>
    <mergeCell ref="B82:C82"/>
    <mergeCell ref="B42:C42"/>
    <mergeCell ref="B100:C100"/>
    <mergeCell ref="B16:C16"/>
    <mergeCell ref="B64:C64"/>
    <mergeCell ref="B76:C76"/>
    <mergeCell ref="B6:C6"/>
    <mergeCell ref="B66:C66"/>
    <mergeCell ref="B40:C40"/>
    <mergeCell ref="B54:C54"/>
    <mergeCell ref="B36:C36"/>
    <mergeCell ref="B78:C78"/>
    <mergeCell ref="B18:C18"/>
    <mergeCell ref="B30:C30"/>
    <mergeCell ref="B70:C70"/>
    <mergeCell ref="B90:C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34" workbookViewId="0">
      <selection activeCell="J5" sqref="J5"/>
    </sheetView>
  </sheetViews>
  <sheetFormatPr defaultRowHeight="14.4" x14ac:dyDescent="0.3"/>
  <cols>
    <col min="3" max="3" width="38.88671875" customWidth="1"/>
    <col min="6" max="6" width="8.88671875" customWidth="1"/>
    <col min="7" max="7" width="0.21875" customWidth="1"/>
    <col min="12" max="12" width="47.5546875" customWidth="1"/>
  </cols>
  <sheetData>
    <row r="1" spans="1:12" ht="15.6" x14ac:dyDescent="0.3">
      <c r="A1" s="255" t="s">
        <v>106</v>
      </c>
      <c r="B1" s="255"/>
      <c r="C1" s="255"/>
      <c r="D1" s="255"/>
      <c r="E1" s="255"/>
      <c r="F1" s="255"/>
      <c r="G1" s="255"/>
      <c r="H1" s="255"/>
      <c r="I1" s="255"/>
      <c r="J1" s="1"/>
      <c r="K1" s="1"/>
      <c r="L1" s="1"/>
    </row>
    <row r="2" spans="1:12" x14ac:dyDescent="0.3">
      <c r="A2" s="72" t="s">
        <v>64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72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35">
      <c r="A4" s="90">
        <v>1</v>
      </c>
      <c r="B4" s="306" t="s">
        <v>67</v>
      </c>
      <c r="C4" s="306"/>
      <c r="D4" s="72"/>
      <c r="E4" s="72"/>
      <c r="F4" s="72"/>
      <c r="G4" s="72"/>
      <c r="H4" s="78"/>
      <c r="I4" s="1"/>
      <c r="K4" s="74"/>
      <c r="L4" s="74"/>
    </row>
    <row r="5" spans="1:12" ht="18" x14ac:dyDescent="0.35">
      <c r="A5" s="73"/>
      <c r="B5" s="92"/>
      <c r="C5" s="93"/>
      <c r="D5" s="72"/>
      <c r="E5" s="72"/>
      <c r="F5" s="72"/>
      <c r="G5" s="72"/>
      <c r="H5" s="1"/>
      <c r="I5" s="1"/>
      <c r="K5" s="74"/>
      <c r="L5" s="74"/>
    </row>
    <row r="6" spans="1:12" ht="18" x14ac:dyDescent="0.35">
      <c r="A6" s="73"/>
      <c r="B6" s="92"/>
      <c r="C6" s="93"/>
      <c r="D6" s="94"/>
      <c r="E6" s="72"/>
      <c r="F6" s="72"/>
      <c r="G6" s="72"/>
      <c r="H6" s="1"/>
      <c r="I6" s="1"/>
      <c r="J6" s="74"/>
      <c r="K6" s="74"/>
      <c r="L6" s="74"/>
    </row>
    <row r="7" spans="1:12" ht="18" x14ac:dyDescent="0.35">
      <c r="A7" s="73">
        <v>2</v>
      </c>
      <c r="B7" s="91"/>
      <c r="C7" s="95"/>
      <c r="D7" s="96"/>
      <c r="E7" s="72"/>
      <c r="F7" s="72"/>
      <c r="G7" s="72"/>
      <c r="H7" s="1"/>
      <c r="K7" s="74"/>
      <c r="L7" s="74"/>
    </row>
    <row r="8" spans="1:12" ht="18" x14ac:dyDescent="0.35">
      <c r="A8" s="90"/>
      <c r="B8" s="97" t="s">
        <v>124</v>
      </c>
      <c r="C8" s="98"/>
      <c r="D8" s="93"/>
      <c r="E8" s="72"/>
      <c r="F8" s="72"/>
      <c r="G8" s="72"/>
      <c r="H8" s="1"/>
      <c r="K8" s="74"/>
      <c r="L8" s="74"/>
    </row>
    <row r="9" spans="1:12" ht="18" x14ac:dyDescent="0.35">
      <c r="A9" s="73"/>
      <c r="B9" s="92"/>
      <c r="C9" s="72"/>
      <c r="D9" s="93"/>
      <c r="E9" s="1"/>
      <c r="F9" s="72"/>
      <c r="G9" s="72"/>
      <c r="H9" s="1"/>
      <c r="K9" s="74"/>
    </row>
    <row r="10" spans="1:12" ht="18" x14ac:dyDescent="0.35">
      <c r="A10" s="73">
        <v>3</v>
      </c>
      <c r="B10" s="306" t="s">
        <v>74</v>
      </c>
      <c r="C10" s="306"/>
      <c r="D10" s="93"/>
      <c r="E10" s="99"/>
      <c r="F10" s="72"/>
      <c r="G10" s="72"/>
      <c r="H10" s="1"/>
      <c r="K10" s="74"/>
    </row>
    <row r="11" spans="1:12" ht="18" x14ac:dyDescent="0.35">
      <c r="A11" s="73"/>
      <c r="B11" s="98"/>
      <c r="C11" s="100"/>
      <c r="D11" s="93"/>
      <c r="E11" s="93"/>
      <c r="F11" s="72"/>
      <c r="G11" s="72"/>
      <c r="H11" s="1"/>
      <c r="J11" s="74"/>
      <c r="K11" s="74"/>
    </row>
    <row r="12" spans="1:12" ht="18" x14ac:dyDescent="0.35">
      <c r="A12" s="73"/>
      <c r="B12" s="92"/>
      <c r="C12" s="93"/>
      <c r="D12" s="101"/>
      <c r="E12" s="93"/>
      <c r="F12" s="72"/>
      <c r="G12" s="72"/>
      <c r="H12" s="1"/>
      <c r="K12" s="74"/>
    </row>
    <row r="13" spans="1:12" ht="18" x14ac:dyDescent="0.35">
      <c r="A13" s="73"/>
      <c r="B13" s="91"/>
      <c r="C13" s="95"/>
      <c r="D13" s="92"/>
      <c r="E13" s="93"/>
      <c r="F13" s="72"/>
      <c r="G13" s="72"/>
      <c r="H13" s="1"/>
      <c r="K13" s="74"/>
    </row>
    <row r="14" spans="1:12" ht="18" x14ac:dyDescent="0.35">
      <c r="A14" s="73">
        <v>4</v>
      </c>
      <c r="B14" s="305" t="s">
        <v>72</v>
      </c>
      <c r="C14" s="305"/>
      <c r="D14" s="72"/>
      <c r="E14" s="93"/>
      <c r="F14" s="72"/>
      <c r="G14" s="72"/>
      <c r="H14" s="1"/>
      <c r="K14" s="74"/>
    </row>
    <row r="15" spans="1:12" ht="18" x14ac:dyDescent="0.35">
      <c r="A15" s="73"/>
      <c r="B15" s="72"/>
      <c r="C15" s="72"/>
      <c r="D15" s="72"/>
      <c r="E15" s="93"/>
      <c r="F15" s="1"/>
      <c r="G15" s="72"/>
      <c r="H15" s="1"/>
      <c r="I15" s="1"/>
      <c r="K15" s="74"/>
    </row>
    <row r="16" spans="1:12" ht="18" x14ac:dyDescent="0.35">
      <c r="A16" s="73">
        <v>5</v>
      </c>
      <c r="B16" s="306" t="s">
        <v>73</v>
      </c>
      <c r="C16" s="306"/>
      <c r="D16" s="72"/>
      <c r="E16" s="93"/>
      <c r="F16" s="98"/>
      <c r="G16" s="100"/>
      <c r="H16" s="1"/>
      <c r="I16" s="1"/>
      <c r="K16" s="74"/>
    </row>
    <row r="17" spans="1:12" ht="18" x14ac:dyDescent="0.35">
      <c r="A17" s="73"/>
      <c r="B17" s="98"/>
      <c r="C17" s="100"/>
      <c r="D17" s="72"/>
      <c r="E17" s="93"/>
      <c r="F17" s="92"/>
      <c r="G17" s="93"/>
      <c r="H17" s="1"/>
      <c r="I17" s="1"/>
      <c r="K17" s="74"/>
    </row>
    <row r="18" spans="1:12" ht="18" x14ac:dyDescent="0.35">
      <c r="A18" s="73"/>
      <c r="B18" s="92"/>
      <c r="C18" s="93"/>
      <c r="D18" s="1"/>
      <c r="E18" s="93"/>
      <c r="F18" s="92"/>
      <c r="G18" s="93"/>
      <c r="H18" s="1"/>
      <c r="I18" s="1"/>
      <c r="K18" s="74"/>
    </row>
    <row r="19" spans="1:12" ht="18" x14ac:dyDescent="0.35">
      <c r="A19" s="73"/>
      <c r="B19" s="91"/>
      <c r="C19" s="95"/>
      <c r="D19" s="102"/>
      <c r="E19" s="93"/>
      <c r="F19" s="92"/>
      <c r="G19" s="93"/>
      <c r="H19" s="1"/>
      <c r="I19" s="1"/>
      <c r="K19" s="74"/>
    </row>
    <row r="20" spans="1:12" ht="18" x14ac:dyDescent="0.35">
      <c r="A20" s="73">
        <v>6</v>
      </c>
      <c r="B20" s="305" t="s">
        <v>68</v>
      </c>
      <c r="C20" s="305"/>
      <c r="D20" s="93"/>
      <c r="E20" s="93"/>
      <c r="F20" s="72"/>
      <c r="G20" s="93"/>
      <c r="H20" s="1"/>
      <c r="I20" s="1"/>
      <c r="K20" s="74"/>
    </row>
    <row r="21" spans="1:12" ht="17.399999999999999" x14ac:dyDescent="0.3">
      <c r="A21" s="73"/>
      <c r="B21" s="72"/>
      <c r="C21" s="72"/>
      <c r="D21" s="93"/>
      <c r="E21" s="82"/>
      <c r="F21" s="92"/>
      <c r="G21" s="93"/>
      <c r="H21" s="1"/>
      <c r="I21" s="1"/>
      <c r="J21" s="83"/>
      <c r="K21" s="83"/>
    </row>
    <row r="22" spans="1:12" ht="18" x14ac:dyDescent="0.35">
      <c r="A22" s="73">
        <v>7</v>
      </c>
      <c r="B22" s="74" t="s">
        <v>124</v>
      </c>
      <c r="C22" s="72"/>
      <c r="D22" s="72"/>
      <c r="E22" s="103"/>
      <c r="F22" s="92"/>
      <c r="G22" s="93"/>
      <c r="H22" s="1"/>
      <c r="I22" s="1"/>
      <c r="J22" s="72"/>
      <c r="K22" s="72"/>
      <c r="L22" s="72"/>
    </row>
    <row r="23" spans="1:12" x14ac:dyDescent="0.3">
      <c r="A23" s="73"/>
      <c r="B23" s="98"/>
      <c r="C23" s="100"/>
      <c r="D23" s="93"/>
      <c r="E23" s="72"/>
      <c r="F23" s="92"/>
      <c r="G23" s="93"/>
      <c r="H23" s="1"/>
      <c r="I23" s="1"/>
      <c r="J23" s="72"/>
      <c r="K23" s="72"/>
      <c r="L23" s="72"/>
    </row>
    <row r="24" spans="1:12" x14ac:dyDescent="0.3">
      <c r="A24" s="73"/>
      <c r="B24" s="92"/>
      <c r="C24" s="93"/>
      <c r="D24" s="101"/>
      <c r="E24" s="72"/>
      <c r="F24" s="92"/>
      <c r="G24" s="93"/>
      <c r="H24" s="1"/>
      <c r="I24" s="1"/>
      <c r="J24" s="72"/>
      <c r="K24" s="72"/>
      <c r="L24" s="72"/>
    </row>
    <row r="25" spans="1:12" x14ac:dyDescent="0.3">
      <c r="A25" s="73"/>
      <c r="B25" s="91"/>
      <c r="C25" s="95"/>
      <c r="D25" s="92"/>
      <c r="E25" s="72"/>
      <c r="F25" s="92"/>
      <c r="G25" s="93"/>
      <c r="H25" s="1"/>
      <c r="I25" s="1"/>
      <c r="J25" s="72"/>
      <c r="K25" s="72"/>
      <c r="L25" s="72"/>
    </row>
    <row r="26" spans="1:12" ht="15.6" x14ac:dyDescent="0.3">
      <c r="A26" s="73">
        <v>8</v>
      </c>
      <c r="B26" s="305" t="s">
        <v>71</v>
      </c>
      <c r="C26" s="305"/>
      <c r="D26" s="72"/>
      <c r="E26" s="72"/>
      <c r="F26" s="92"/>
      <c r="G26" s="93"/>
      <c r="H26" s="1"/>
      <c r="I26" s="1"/>
      <c r="J26" s="72"/>
      <c r="K26" s="72"/>
      <c r="L26" s="72"/>
    </row>
    <row r="27" spans="1:12" x14ac:dyDescent="0.3">
      <c r="A27" s="73"/>
      <c r="B27" s="72"/>
      <c r="C27" s="72"/>
      <c r="D27" s="72"/>
      <c r="E27" s="72"/>
      <c r="F27" s="92"/>
      <c r="G27" s="93"/>
      <c r="H27" s="80"/>
      <c r="I27" s="1"/>
      <c r="J27" s="72"/>
      <c r="K27" s="72"/>
      <c r="L27" s="72"/>
    </row>
    <row r="28" spans="1:12" ht="15.6" x14ac:dyDescent="0.3">
      <c r="A28" s="73">
        <v>9</v>
      </c>
      <c r="B28" s="306" t="s">
        <v>116</v>
      </c>
      <c r="C28" s="306"/>
      <c r="D28" s="72"/>
      <c r="E28" s="72"/>
      <c r="F28" s="92"/>
      <c r="G28" s="93"/>
      <c r="H28" s="104"/>
      <c r="I28" s="1"/>
      <c r="J28" s="72"/>
      <c r="K28" s="72"/>
      <c r="L28" s="72"/>
    </row>
    <row r="29" spans="1:12" x14ac:dyDescent="0.3">
      <c r="A29" s="73"/>
      <c r="B29" s="98"/>
      <c r="C29" s="100"/>
      <c r="D29" s="72"/>
      <c r="E29" s="72"/>
      <c r="F29" s="92"/>
      <c r="G29" s="93"/>
      <c r="H29" s="78"/>
      <c r="I29" s="1"/>
      <c r="J29" s="72"/>
      <c r="K29" s="72"/>
      <c r="L29" s="72"/>
    </row>
    <row r="30" spans="1:12" x14ac:dyDescent="0.3">
      <c r="A30" s="73"/>
      <c r="B30" s="92"/>
      <c r="C30" s="93"/>
      <c r="D30" s="105"/>
      <c r="E30" s="72"/>
      <c r="F30" s="92"/>
      <c r="G30" s="93"/>
      <c r="H30" s="78"/>
      <c r="I30" s="1"/>
      <c r="J30" s="72"/>
      <c r="K30" s="72"/>
      <c r="L30" s="72"/>
    </row>
    <row r="31" spans="1:12" x14ac:dyDescent="0.3">
      <c r="A31" s="73"/>
      <c r="B31" s="91"/>
      <c r="C31" s="95"/>
      <c r="D31" s="102"/>
      <c r="E31" s="72"/>
      <c r="F31" s="92"/>
      <c r="G31" s="93"/>
      <c r="H31" s="78"/>
      <c r="I31" s="1"/>
      <c r="J31" s="72"/>
      <c r="K31" s="72"/>
      <c r="L31" s="72"/>
    </row>
    <row r="32" spans="1:12" ht="15.6" x14ac:dyDescent="0.3">
      <c r="A32" s="73">
        <v>10</v>
      </c>
      <c r="B32" s="305" t="s">
        <v>75</v>
      </c>
      <c r="C32" s="305"/>
      <c r="D32" s="93"/>
      <c r="E32" s="72"/>
      <c r="F32" s="92"/>
      <c r="G32" s="93"/>
      <c r="H32" s="78"/>
      <c r="I32" s="1"/>
      <c r="J32" s="72"/>
      <c r="K32" s="72"/>
      <c r="L32" s="72"/>
    </row>
    <row r="33" spans="1:12" x14ac:dyDescent="0.3">
      <c r="A33" s="73"/>
      <c r="B33" s="72"/>
      <c r="C33" s="72"/>
      <c r="D33" s="93"/>
      <c r="E33" s="1"/>
      <c r="F33" s="92"/>
      <c r="G33" s="93"/>
      <c r="H33" s="78"/>
      <c r="I33" s="1"/>
      <c r="J33" s="72"/>
      <c r="K33" s="72"/>
      <c r="L33" s="72"/>
    </row>
    <row r="34" spans="1:12" ht="15.6" x14ac:dyDescent="0.3">
      <c r="A34" s="73">
        <v>11</v>
      </c>
      <c r="B34" s="306" t="s">
        <v>70</v>
      </c>
      <c r="C34" s="306"/>
      <c r="D34" s="93"/>
      <c r="E34" s="106"/>
      <c r="F34" s="92"/>
      <c r="G34" s="93"/>
      <c r="H34" s="78"/>
      <c r="I34" s="1"/>
      <c r="J34" s="72"/>
      <c r="K34" s="72"/>
      <c r="L34" s="72"/>
    </row>
    <row r="35" spans="1:12" x14ac:dyDescent="0.3">
      <c r="A35" s="73"/>
      <c r="B35" s="98"/>
      <c r="C35" s="100"/>
      <c r="D35" s="93"/>
      <c r="E35" s="107"/>
      <c r="F35" s="92"/>
      <c r="G35" s="93"/>
      <c r="H35" s="78"/>
      <c r="I35" s="1"/>
      <c r="J35" s="72"/>
      <c r="K35" s="72"/>
      <c r="L35" s="72"/>
    </row>
    <row r="36" spans="1:12" x14ac:dyDescent="0.3">
      <c r="A36" s="73"/>
      <c r="B36" s="92"/>
      <c r="C36" s="93"/>
      <c r="D36" s="82"/>
      <c r="E36" s="93"/>
      <c r="F36" s="92"/>
      <c r="G36" s="93"/>
      <c r="H36" s="78"/>
      <c r="I36" s="1"/>
      <c r="J36" s="72"/>
      <c r="K36" s="72"/>
      <c r="L36" s="72"/>
    </row>
    <row r="37" spans="1:12" x14ac:dyDescent="0.3">
      <c r="A37" s="73"/>
      <c r="B37" s="91"/>
      <c r="C37" s="95"/>
      <c r="D37" s="92"/>
      <c r="E37" s="93"/>
      <c r="F37" s="92"/>
      <c r="G37" s="93"/>
      <c r="H37" s="78"/>
      <c r="I37" s="1"/>
      <c r="J37" s="72"/>
      <c r="K37" s="72"/>
      <c r="L37" s="72"/>
    </row>
    <row r="38" spans="1:12" ht="15.6" x14ac:dyDescent="0.3">
      <c r="A38" s="73">
        <v>12</v>
      </c>
      <c r="B38" s="305" t="s">
        <v>115</v>
      </c>
      <c r="C38" s="305"/>
      <c r="D38" s="72"/>
      <c r="E38" s="93"/>
      <c r="F38" s="92"/>
      <c r="G38" s="93"/>
      <c r="H38" s="78"/>
      <c r="I38" s="1"/>
      <c r="J38" s="72"/>
      <c r="K38" s="72"/>
      <c r="L38" s="72"/>
    </row>
    <row r="39" spans="1:12" x14ac:dyDescent="0.3">
      <c r="A39" s="73"/>
      <c r="B39" s="72"/>
      <c r="C39" s="72"/>
      <c r="D39" s="72"/>
      <c r="E39" s="93"/>
      <c r="F39" s="80"/>
      <c r="G39" s="108"/>
      <c r="H39" s="78"/>
      <c r="I39" s="1"/>
      <c r="J39" s="1"/>
      <c r="K39" s="72"/>
      <c r="L39" s="72"/>
    </row>
    <row r="40" spans="1:12" ht="15.6" x14ac:dyDescent="0.3">
      <c r="A40" s="73">
        <v>13</v>
      </c>
      <c r="B40" s="306" t="s">
        <v>66</v>
      </c>
      <c r="C40" s="306"/>
      <c r="D40" s="72"/>
      <c r="E40" s="93"/>
      <c r="F40" s="72"/>
      <c r="G40" s="72"/>
      <c r="H40" s="78"/>
      <c r="I40" s="1"/>
      <c r="J40" s="1"/>
      <c r="K40" s="1"/>
      <c r="L40" s="1"/>
    </row>
    <row r="41" spans="1:12" x14ac:dyDescent="0.3">
      <c r="A41" s="73"/>
      <c r="B41" s="98"/>
      <c r="C41" s="100"/>
      <c r="D41" s="72"/>
      <c r="E41" s="93"/>
      <c r="F41" s="72"/>
      <c r="G41" s="72"/>
      <c r="H41" s="78"/>
      <c r="I41" s="1"/>
      <c r="J41" s="1"/>
      <c r="K41" s="1"/>
      <c r="L41" s="1"/>
    </row>
    <row r="42" spans="1:12" x14ac:dyDescent="0.3">
      <c r="A42" s="73"/>
      <c r="B42" s="92"/>
      <c r="C42" s="93"/>
      <c r="D42" s="80"/>
      <c r="E42" s="93"/>
      <c r="F42" s="72"/>
      <c r="G42" s="72"/>
      <c r="H42" s="78"/>
      <c r="I42" s="1"/>
      <c r="J42" s="1"/>
      <c r="K42" s="1"/>
      <c r="L42" s="1"/>
    </row>
    <row r="43" spans="1:12" x14ac:dyDescent="0.3">
      <c r="A43" s="73"/>
      <c r="B43" s="91"/>
      <c r="C43" s="109"/>
      <c r="D43" s="110"/>
      <c r="E43" s="93"/>
      <c r="F43" s="72"/>
      <c r="G43" s="72"/>
      <c r="H43" s="78"/>
      <c r="I43" s="1"/>
      <c r="J43" s="1"/>
      <c r="K43" s="1"/>
      <c r="L43" s="1"/>
    </row>
    <row r="44" spans="1:12" ht="15.6" x14ac:dyDescent="0.3">
      <c r="A44" s="73">
        <v>14</v>
      </c>
      <c r="B44" s="305" t="s">
        <v>65</v>
      </c>
      <c r="C44" s="305"/>
      <c r="D44" s="93"/>
      <c r="E44" s="93"/>
      <c r="F44" s="72"/>
      <c r="G44" s="72"/>
      <c r="H44" s="78"/>
      <c r="I44" s="1"/>
      <c r="J44" s="1"/>
      <c r="K44" s="1"/>
      <c r="L44" s="1"/>
    </row>
    <row r="45" spans="1:12" x14ac:dyDescent="0.3">
      <c r="A45" s="73"/>
      <c r="B45" s="72"/>
      <c r="C45" s="72"/>
      <c r="D45" s="93"/>
      <c r="E45" s="82"/>
      <c r="F45" s="72"/>
      <c r="G45" s="72"/>
      <c r="H45" s="78"/>
      <c r="I45" s="1"/>
      <c r="J45" s="1"/>
      <c r="K45" s="1"/>
      <c r="L45" s="1"/>
    </row>
    <row r="46" spans="1:12" ht="18" x14ac:dyDescent="0.35">
      <c r="A46" s="73">
        <v>15</v>
      </c>
      <c r="B46" s="74" t="s">
        <v>124</v>
      </c>
      <c r="C46" s="72"/>
      <c r="D46" s="93"/>
      <c r="E46" s="72"/>
      <c r="F46" s="72"/>
      <c r="G46" s="72"/>
      <c r="H46" s="78"/>
      <c r="I46" s="1"/>
      <c r="J46" s="1"/>
      <c r="K46" s="1"/>
      <c r="L46" s="1"/>
    </row>
    <row r="47" spans="1:12" x14ac:dyDescent="0.3">
      <c r="A47" s="73"/>
      <c r="B47" s="98"/>
      <c r="C47" s="100"/>
      <c r="D47" s="93"/>
      <c r="E47" s="72"/>
      <c r="F47" s="72"/>
      <c r="G47" s="72"/>
      <c r="H47" s="78"/>
      <c r="I47" s="1"/>
      <c r="J47" s="1"/>
      <c r="K47" s="1"/>
      <c r="L47" s="1"/>
    </row>
    <row r="48" spans="1:12" x14ac:dyDescent="0.3">
      <c r="A48" s="73"/>
      <c r="B48" s="92"/>
      <c r="C48" s="93"/>
      <c r="D48" s="111"/>
      <c r="E48" s="72"/>
      <c r="F48" s="72"/>
      <c r="G48" s="72"/>
      <c r="H48" s="1"/>
      <c r="I48" s="1"/>
      <c r="J48" s="1"/>
      <c r="K48" s="1"/>
      <c r="L48" s="1"/>
    </row>
    <row r="49" spans="1:12" x14ac:dyDescent="0.3">
      <c r="A49" s="73"/>
      <c r="B49" s="91"/>
      <c r="C49" s="95"/>
      <c r="D49" s="92"/>
      <c r="E49" s="72"/>
      <c r="F49" s="72"/>
      <c r="G49" s="72"/>
      <c r="H49" s="1"/>
      <c r="I49" s="1"/>
      <c r="J49" s="1"/>
      <c r="K49" s="1"/>
      <c r="L49" s="1"/>
    </row>
    <row r="50" spans="1:12" ht="15.6" x14ac:dyDescent="0.3">
      <c r="A50" s="73">
        <v>16</v>
      </c>
      <c r="B50" s="305" t="s">
        <v>69</v>
      </c>
      <c r="C50" s="305"/>
      <c r="D50" s="72"/>
      <c r="E50" s="1"/>
      <c r="F50" s="1"/>
      <c r="G50" s="72"/>
      <c r="H50" s="1"/>
      <c r="I50" s="1"/>
      <c r="J50" s="1"/>
      <c r="K50" s="1"/>
      <c r="L50" s="1"/>
    </row>
    <row r="51" spans="1:12" x14ac:dyDescent="0.3">
      <c r="A51" s="72"/>
      <c r="B51" s="72"/>
      <c r="C51" s="72"/>
      <c r="D51" s="72"/>
      <c r="E51" s="72"/>
      <c r="F51" s="72"/>
      <c r="G51" s="72"/>
      <c r="H51" s="1"/>
      <c r="I51" s="1"/>
      <c r="J51" s="1"/>
      <c r="K51" s="1"/>
      <c r="L51" s="1"/>
    </row>
    <row r="52" spans="1:12" x14ac:dyDescent="0.3">
      <c r="A52" s="1"/>
      <c r="B52" s="72" t="s">
        <v>26</v>
      </c>
      <c r="C52" s="72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 t="s">
        <v>25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</row>
  </sheetData>
  <mergeCells count="14">
    <mergeCell ref="A1:I1"/>
    <mergeCell ref="B28:C28"/>
    <mergeCell ref="B16:C16"/>
    <mergeCell ref="B38:C38"/>
    <mergeCell ref="B10:C10"/>
    <mergeCell ref="B34:C34"/>
    <mergeCell ref="B26:C26"/>
    <mergeCell ref="B14:C14"/>
    <mergeCell ref="B20:C20"/>
    <mergeCell ref="B50:C50"/>
    <mergeCell ref="B40:C40"/>
    <mergeCell ref="B4:C4"/>
    <mergeCell ref="B32:C32"/>
    <mergeCell ref="B44:C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9" workbookViewId="0">
      <selection activeCell="K30" sqref="K30"/>
    </sheetView>
  </sheetViews>
  <sheetFormatPr defaultRowHeight="14.4" x14ac:dyDescent="0.3"/>
  <cols>
    <col min="3" max="3" width="32.6640625" customWidth="1"/>
    <col min="7" max="7" width="0.33203125" customWidth="1"/>
    <col min="11" max="11" width="53.21875" customWidth="1"/>
  </cols>
  <sheetData>
    <row r="1" spans="1:9" ht="15.6" x14ac:dyDescent="0.3">
      <c r="A1" s="255" t="s">
        <v>106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3">
      <c r="A2" s="72" t="s">
        <v>84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72"/>
      <c r="B3" s="1" t="s">
        <v>1</v>
      </c>
      <c r="C3" s="1"/>
      <c r="D3" s="1"/>
      <c r="E3" s="1"/>
      <c r="F3" s="1"/>
      <c r="G3" s="1"/>
      <c r="H3" s="1"/>
      <c r="I3" s="1"/>
    </row>
    <row r="4" spans="1:9" ht="15.6" x14ac:dyDescent="0.3">
      <c r="A4" s="90">
        <v>1</v>
      </c>
      <c r="B4" s="307" t="s">
        <v>81</v>
      </c>
      <c r="C4" s="307"/>
      <c r="D4" s="72"/>
      <c r="E4" s="72"/>
      <c r="F4" s="72"/>
      <c r="G4" s="72"/>
      <c r="H4" s="78"/>
      <c r="I4" s="1"/>
    </row>
    <row r="5" spans="1:9" x14ac:dyDescent="0.3">
      <c r="A5" s="73"/>
      <c r="B5" s="92"/>
      <c r="C5" s="93"/>
      <c r="D5" s="72"/>
      <c r="E5" s="72"/>
      <c r="F5" s="72"/>
      <c r="G5" s="72"/>
      <c r="H5" s="1"/>
      <c r="I5" s="1"/>
    </row>
    <row r="6" spans="1:9" x14ac:dyDescent="0.3">
      <c r="A6" s="73"/>
      <c r="B6" s="92"/>
      <c r="C6" s="93"/>
      <c r="D6" s="94"/>
      <c r="E6" s="72"/>
      <c r="F6" s="72"/>
      <c r="G6" s="72"/>
      <c r="H6" s="1"/>
      <c r="I6" s="1"/>
    </row>
    <row r="7" spans="1:9" x14ac:dyDescent="0.3">
      <c r="A7" s="73">
        <v>2</v>
      </c>
      <c r="B7" s="91"/>
      <c r="C7" s="95"/>
      <c r="D7" s="96"/>
      <c r="E7" s="72"/>
      <c r="F7" s="72"/>
      <c r="G7" s="72"/>
      <c r="H7" s="1"/>
    </row>
    <row r="8" spans="1:9" x14ac:dyDescent="0.3">
      <c r="A8" s="90"/>
      <c r="B8" s="97" t="s">
        <v>124</v>
      </c>
      <c r="C8" s="98"/>
      <c r="D8" s="93"/>
      <c r="E8" s="72"/>
      <c r="F8" s="72"/>
      <c r="G8" s="72"/>
      <c r="H8" s="1"/>
    </row>
    <row r="9" spans="1:9" x14ac:dyDescent="0.3">
      <c r="A9" s="73"/>
      <c r="B9" s="92"/>
      <c r="C9" s="72"/>
      <c r="D9" s="93"/>
      <c r="E9" s="1"/>
      <c r="F9" s="72"/>
      <c r="G9" s="72"/>
      <c r="H9" s="1"/>
    </row>
    <row r="10" spans="1:9" ht="18" x14ac:dyDescent="0.35">
      <c r="A10" s="73">
        <v>3</v>
      </c>
      <c r="B10" s="74" t="s">
        <v>124</v>
      </c>
      <c r="C10" s="72"/>
      <c r="D10" s="93"/>
      <c r="E10" s="99"/>
      <c r="F10" s="72"/>
      <c r="G10" s="72"/>
      <c r="H10" s="1"/>
    </row>
    <row r="11" spans="1:9" x14ac:dyDescent="0.3">
      <c r="A11" s="73"/>
      <c r="B11" s="98"/>
      <c r="C11" s="100"/>
      <c r="D11" s="93"/>
      <c r="E11" s="93"/>
      <c r="F11" s="72"/>
      <c r="G11" s="72"/>
      <c r="H11" s="1"/>
    </row>
    <row r="12" spans="1:9" x14ac:dyDescent="0.3">
      <c r="A12" s="73"/>
      <c r="B12" s="92"/>
      <c r="C12" s="93"/>
      <c r="D12" s="101"/>
      <c r="E12" s="93"/>
      <c r="F12" s="72"/>
      <c r="G12" s="72"/>
      <c r="H12" s="1"/>
    </row>
    <row r="13" spans="1:9" x14ac:dyDescent="0.3">
      <c r="A13" s="73"/>
      <c r="B13" s="91"/>
      <c r="C13" s="95"/>
      <c r="D13" s="92"/>
      <c r="E13" s="93"/>
      <c r="F13" s="72"/>
      <c r="G13" s="72"/>
      <c r="H13" s="1"/>
    </row>
    <row r="14" spans="1:9" ht="15.6" x14ac:dyDescent="0.3">
      <c r="A14" s="73">
        <v>4</v>
      </c>
      <c r="B14" s="305" t="s">
        <v>76</v>
      </c>
      <c r="C14" s="305"/>
      <c r="D14" s="72"/>
      <c r="E14" s="93"/>
      <c r="F14" s="72"/>
      <c r="G14" s="72"/>
      <c r="H14" s="1"/>
    </row>
    <row r="15" spans="1:9" x14ac:dyDescent="0.3">
      <c r="A15" s="73"/>
      <c r="B15" s="72"/>
      <c r="C15" s="72"/>
      <c r="D15" s="72"/>
      <c r="E15" s="93"/>
      <c r="F15" s="1"/>
      <c r="G15" s="72"/>
      <c r="H15" s="1"/>
      <c r="I15" s="1"/>
    </row>
    <row r="16" spans="1:9" ht="15.6" x14ac:dyDescent="0.3">
      <c r="A16" s="73">
        <v>5</v>
      </c>
      <c r="B16" s="306" t="s">
        <v>122</v>
      </c>
      <c r="C16" s="306"/>
      <c r="D16" s="72"/>
      <c r="E16" s="93"/>
      <c r="F16" s="98"/>
      <c r="G16" s="100"/>
      <c r="H16" s="1"/>
      <c r="I16" s="1"/>
    </row>
    <row r="17" spans="1:9" x14ac:dyDescent="0.3">
      <c r="A17" s="73"/>
      <c r="B17" s="98"/>
      <c r="C17" s="100"/>
      <c r="D17" s="72"/>
      <c r="E17" s="93"/>
      <c r="F17" s="92"/>
      <c r="G17" s="93"/>
      <c r="H17" s="1"/>
      <c r="I17" s="1"/>
    </row>
    <row r="18" spans="1:9" x14ac:dyDescent="0.3">
      <c r="A18" s="73"/>
      <c r="B18" s="92"/>
      <c r="C18" s="93"/>
      <c r="D18" s="1"/>
      <c r="E18" s="93"/>
      <c r="F18" s="92"/>
      <c r="G18" s="93"/>
      <c r="H18" s="1"/>
      <c r="I18" s="1"/>
    </row>
    <row r="19" spans="1:9" x14ac:dyDescent="0.3">
      <c r="A19" s="73"/>
      <c r="B19" s="91"/>
      <c r="C19" s="95"/>
      <c r="D19" s="102"/>
      <c r="E19" s="93"/>
      <c r="F19" s="92"/>
      <c r="G19" s="93"/>
      <c r="H19" s="1"/>
      <c r="I19" s="1"/>
    </row>
    <row r="20" spans="1:9" ht="15.6" x14ac:dyDescent="0.3">
      <c r="A20" s="73">
        <v>6</v>
      </c>
      <c r="B20" s="305" t="s">
        <v>82</v>
      </c>
      <c r="C20" s="305"/>
      <c r="D20" s="93"/>
      <c r="E20" s="93"/>
      <c r="F20" s="72"/>
      <c r="G20" s="93"/>
      <c r="H20" s="1"/>
      <c r="I20" s="1"/>
    </row>
    <row r="21" spans="1:9" x14ac:dyDescent="0.3">
      <c r="A21" s="73"/>
      <c r="B21" s="72"/>
      <c r="C21" s="72"/>
      <c r="D21" s="93"/>
      <c r="E21" s="82"/>
      <c r="F21" s="92"/>
      <c r="G21" s="93"/>
      <c r="H21" s="1"/>
      <c r="I21" s="1"/>
    </row>
    <row r="22" spans="1:9" ht="18" x14ac:dyDescent="0.35">
      <c r="A22" s="73">
        <v>7</v>
      </c>
      <c r="B22" s="74" t="s">
        <v>124</v>
      </c>
      <c r="C22" s="72"/>
      <c r="D22" s="72"/>
      <c r="E22" s="103"/>
      <c r="F22" s="92"/>
      <c r="G22" s="93"/>
      <c r="H22" s="1"/>
      <c r="I22" s="1"/>
    </row>
    <row r="23" spans="1:9" x14ac:dyDescent="0.3">
      <c r="A23" s="73"/>
      <c r="B23" s="98"/>
      <c r="C23" s="100"/>
      <c r="D23" s="93"/>
      <c r="E23" s="72"/>
      <c r="F23" s="92"/>
      <c r="G23" s="93"/>
      <c r="H23" s="1"/>
      <c r="I23" s="1"/>
    </row>
    <row r="24" spans="1:9" x14ac:dyDescent="0.3">
      <c r="A24" s="73"/>
      <c r="B24" s="92"/>
      <c r="C24" s="93"/>
      <c r="D24" s="101"/>
      <c r="E24" s="72"/>
      <c r="F24" s="92"/>
      <c r="G24" s="93"/>
      <c r="H24" s="1"/>
      <c r="I24" s="1"/>
    </row>
    <row r="25" spans="1:9" x14ac:dyDescent="0.3">
      <c r="A25" s="73"/>
      <c r="B25" s="91"/>
      <c r="C25" s="95"/>
      <c r="D25" s="92"/>
      <c r="E25" s="72"/>
      <c r="F25" s="92"/>
      <c r="G25" s="93"/>
      <c r="H25" s="1"/>
      <c r="I25" s="1"/>
    </row>
    <row r="26" spans="1:9" ht="15.6" x14ac:dyDescent="0.3">
      <c r="A26" s="73">
        <v>8</v>
      </c>
      <c r="B26" s="305" t="s">
        <v>78</v>
      </c>
      <c r="C26" s="305"/>
      <c r="D26" s="72"/>
      <c r="E26" s="72"/>
      <c r="F26" s="92"/>
      <c r="G26" s="93"/>
      <c r="H26" s="1"/>
      <c r="I26" s="1"/>
    </row>
    <row r="27" spans="1:9" x14ac:dyDescent="0.3">
      <c r="A27" s="73"/>
      <c r="B27" s="72"/>
      <c r="C27" s="72"/>
      <c r="D27" s="72"/>
      <c r="E27" s="72"/>
      <c r="F27" s="92"/>
      <c r="G27" s="93"/>
      <c r="H27" s="80"/>
      <c r="I27" s="1"/>
    </row>
    <row r="28" spans="1:9" ht="15.6" x14ac:dyDescent="0.3">
      <c r="A28" s="73">
        <v>9</v>
      </c>
      <c r="B28" s="306" t="s">
        <v>123</v>
      </c>
      <c r="C28" s="306"/>
      <c r="D28" s="72"/>
      <c r="E28" s="72"/>
      <c r="F28" s="92"/>
      <c r="G28" s="93"/>
      <c r="H28" s="104"/>
      <c r="I28" s="1"/>
    </row>
    <row r="29" spans="1:9" x14ac:dyDescent="0.3">
      <c r="A29" s="73"/>
      <c r="B29" s="98"/>
      <c r="C29" s="100"/>
      <c r="D29" s="72"/>
      <c r="E29" s="72"/>
      <c r="F29" s="92"/>
      <c r="G29" s="93"/>
      <c r="H29" s="78"/>
      <c r="I29" s="1"/>
    </row>
    <row r="30" spans="1:9" x14ac:dyDescent="0.3">
      <c r="A30" s="73"/>
      <c r="B30" s="92"/>
      <c r="C30" s="93"/>
      <c r="D30" s="105"/>
      <c r="E30" s="72"/>
      <c r="F30" s="92"/>
      <c r="G30" s="93"/>
      <c r="H30" s="78"/>
      <c r="I30" s="1"/>
    </row>
    <row r="31" spans="1:9" x14ac:dyDescent="0.3">
      <c r="A31" s="73"/>
      <c r="B31" s="91"/>
      <c r="C31" s="95"/>
      <c r="D31" s="102"/>
      <c r="E31" s="72"/>
      <c r="F31" s="92"/>
      <c r="G31" s="93"/>
      <c r="H31" s="78"/>
      <c r="I31" s="1"/>
    </row>
    <row r="32" spans="1:9" ht="18" x14ac:dyDescent="0.35">
      <c r="A32" s="73">
        <v>10</v>
      </c>
      <c r="B32" s="74" t="s">
        <v>124</v>
      </c>
      <c r="C32" s="72"/>
      <c r="D32" s="93"/>
      <c r="E32" s="72"/>
      <c r="F32" s="92"/>
      <c r="G32" s="93"/>
      <c r="H32" s="78"/>
      <c r="I32" s="1"/>
    </row>
    <row r="33" spans="1:9" x14ac:dyDescent="0.3">
      <c r="A33" s="73"/>
      <c r="B33" s="72"/>
      <c r="C33" s="72"/>
      <c r="D33" s="93"/>
      <c r="E33" s="1"/>
      <c r="F33" s="92"/>
      <c r="G33" s="93"/>
      <c r="H33" s="78"/>
      <c r="I33" s="1"/>
    </row>
    <row r="34" spans="1:9" ht="15.6" x14ac:dyDescent="0.3">
      <c r="A34" s="73">
        <v>11</v>
      </c>
      <c r="B34" s="306" t="s">
        <v>79</v>
      </c>
      <c r="C34" s="306"/>
      <c r="D34" s="93"/>
      <c r="E34" s="106"/>
      <c r="F34" s="92"/>
      <c r="G34" s="93"/>
      <c r="H34" s="78"/>
      <c r="I34" s="1"/>
    </row>
    <row r="35" spans="1:9" x14ac:dyDescent="0.3">
      <c r="A35" s="73"/>
      <c r="B35" s="98"/>
      <c r="C35" s="100"/>
      <c r="D35" s="93"/>
      <c r="E35" s="107"/>
      <c r="F35" s="92"/>
      <c r="G35" s="93"/>
      <c r="H35" s="78"/>
      <c r="I35" s="1"/>
    </row>
    <row r="36" spans="1:9" x14ac:dyDescent="0.3">
      <c r="A36" s="73"/>
      <c r="B36" s="92"/>
      <c r="C36" s="93"/>
      <c r="D36" s="82"/>
      <c r="E36" s="93"/>
      <c r="F36" s="92"/>
      <c r="G36" s="93"/>
      <c r="H36" s="78"/>
      <c r="I36" s="1"/>
    </row>
    <row r="37" spans="1:9" x14ac:dyDescent="0.3">
      <c r="A37" s="73"/>
      <c r="B37" s="91"/>
      <c r="C37" s="95"/>
      <c r="D37" s="92"/>
      <c r="E37" s="93"/>
      <c r="F37" s="92"/>
      <c r="G37" s="93"/>
      <c r="H37" s="78"/>
      <c r="I37" s="1"/>
    </row>
    <row r="38" spans="1:9" ht="15.6" x14ac:dyDescent="0.3">
      <c r="A38" s="73">
        <v>12</v>
      </c>
      <c r="B38" s="305" t="s">
        <v>77</v>
      </c>
      <c r="C38" s="305"/>
      <c r="D38" s="72"/>
      <c r="E38" s="93"/>
      <c r="F38" s="92"/>
      <c r="G38" s="93"/>
      <c r="H38" s="78"/>
      <c r="I38" s="1"/>
    </row>
    <row r="39" spans="1:9" x14ac:dyDescent="0.3">
      <c r="A39" s="73"/>
      <c r="B39" s="72"/>
      <c r="C39" s="72"/>
      <c r="D39" s="72"/>
      <c r="E39" s="93"/>
      <c r="F39" s="80"/>
      <c r="G39" s="108"/>
      <c r="H39" s="78"/>
      <c r="I39" s="1"/>
    </row>
    <row r="40" spans="1:9" ht="15.6" x14ac:dyDescent="0.3">
      <c r="A40" s="73">
        <v>13</v>
      </c>
      <c r="B40" s="306" t="s">
        <v>125</v>
      </c>
      <c r="C40" s="306"/>
      <c r="D40" s="72"/>
      <c r="E40" s="93"/>
      <c r="F40" s="72"/>
      <c r="G40" s="72"/>
      <c r="H40" s="78"/>
      <c r="I40" s="1"/>
    </row>
    <row r="41" spans="1:9" x14ac:dyDescent="0.3">
      <c r="A41" s="73"/>
      <c r="B41" s="98"/>
      <c r="C41" s="100"/>
      <c r="D41" s="72"/>
      <c r="E41" s="93"/>
      <c r="F41" s="72"/>
      <c r="G41" s="72"/>
      <c r="H41" s="78"/>
      <c r="I41" s="1"/>
    </row>
    <row r="42" spans="1:9" x14ac:dyDescent="0.3">
      <c r="A42" s="73"/>
      <c r="B42" s="92"/>
      <c r="C42" s="93"/>
      <c r="D42" s="80"/>
      <c r="E42" s="93"/>
      <c r="F42" s="72"/>
      <c r="G42" s="72"/>
      <c r="H42" s="78"/>
      <c r="I42" s="1"/>
    </row>
    <row r="43" spans="1:9" x14ac:dyDescent="0.3">
      <c r="A43" s="73"/>
      <c r="B43" s="91"/>
      <c r="C43" s="109"/>
      <c r="D43" s="110"/>
      <c r="E43" s="93"/>
      <c r="F43" s="72"/>
      <c r="G43" s="72"/>
      <c r="H43" s="78"/>
      <c r="I43" s="1"/>
    </row>
    <row r="44" spans="1:9" ht="18" x14ac:dyDescent="0.35">
      <c r="A44" s="73">
        <v>14</v>
      </c>
      <c r="B44" s="74" t="s">
        <v>124</v>
      </c>
      <c r="C44" s="72"/>
      <c r="D44" s="93"/>
      <c r="E44" s="93"/>
      <c r="F44" s="72"/>
      <c r="G44" s="72"/>
      <c r="H44" s="78"/>
      <c r="I44" s="1"/>
    </row>
    <row r="45" spans="1:9" x14ac:dyDescent="0.3">
      <c r="A45" s="73"/>
      <c r="B45" s="72"/>
      <c r="C45" s="72"/>
      <c r="D45" s="93"/>
      <c r="E45" s="82"/>
      <c r="F45" s="72"/>
      <c r="G45" s="72"/>
      <c r="H45" s="78"/>
      <c r="I45" s="1"/>
    </row>
    <row r="46" spans="1:9" ht="18" x14ac:dyDescent="0.35">
      <c r="A46" s="73">
        <v>15</v>
      </c>
      <c r="B46" s="74" t="s">
        <v>124</v>
      </c>
      <c r="C46" s="72"/>
      <c r="D46" s="93"/>
      <c r="E46" s="72"/>
      <c r="F46" s="72"/>
      <c r="G46" s="72"/>
      <c r="H46" s="78"/>
      <c r="I46" s="1"/>
    </row>
    <row r="47" spans="1:9" x14ac:dyDescent="0.3">
      <c r="A47" s="73"/>
      <c r="B47" s="98"/>
      <c r="C47" s="100"/>
      <c r="D47" s="93"/>
      <c r="E47" s="72"/>
      <c r="F47" s="72"/>
      <c r="G47" s="72"/>
      <c r="H47" s="78"/>
      <c r="I47" s="1"/>
    </row>
    <row r="48" spans="1:9" x14ac:dyDescent="0.3">
      <c r="A48" s="73"/>
      <c r="B48" s="92"/>
      <c r="C48" s="93"/>
      <c r="D48" s="111"/>
      <c r="E48" s="72"/>
      <c r="F48" s="72"/>
      <c r="G48" s="72"/>
      <c r="H48" s="1"/>
      <c r="I48" s="1"/>
    </row>
    <row r="49" spans="1:9" x14ac:dyDescent="0.3">
      <c r="A49" s="73"/>
      <c r="B49" s="91"/>
      <c r="C49" s="95"/>
      <c r="D49" s="92"/>
      <c r="E49" s="72"/>
      <c r="F49" s="72"/>
      <c r="G49" s="72"/>
      <c r="H49" s="1"/>
      <c r="I49" s="1"/>
    </row>
    <row r="50" spans="1:9" ht="15.6" x14ac:dyDescent="0.3">
      <c r="A50" s="73">
        <v>16</v>
      </c>
      <c r="B50" s="305" t="s">
        <v>80</v>
      </c>
      <c r="C50" s="305"/>
      <c r="D50" s="72"/>
      <c r="E50" s="1"/>
      <c r="F50" s="1"/>
      <c r="G50" s="72"/>
      <c r="H50" s="1"/>
      <c r="I50" s="1"/>
    </row>
    <row r="51" spans="1:9" x14ac:dyDescent="0.3">
      <c r="A51" s="72"/>
      <c r="B51" s="72"/>
      <c r="C51" s="72"/>
      <c r="D51" s="72"/>
      <c r="E51" s="72"/>
      <c r="F51" s="72"/>
      <c r="G51" s="72"/>
      <c r="H51" s="1"/>
      <c r="I51" s="1"/>
    </row>
    <row r="52" spans="1:9" x14ac:dyDescent="0.3">
      <c r="A52" s="1"/>
      <c r="B52" s="72" t="s">
        <v>26</v>
      </c>
      <c r="C52" s="72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 t="s">
        <v>25</v>
      </c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</sheetData>
  <mergeCells count="11">
    <mergeCell ref="A1:I1"/>
    <mergeCell ref="B40:C40"/>
    <mergeCell ref="B28:C28"/>
    <mergeCell ref="B16:C16"/>
    <mergeCell ref="B38:C38"/>
    <mergeCell ref="B26:C26"/>
    <mergeCell ref="B50:C50"/>
    <mergeCell ref="B4:C4"/>
    <mergeCell ref="B14:C14"/>
    <mergeCell ref="B20:C20"/>
    <mergeCell ref="B34:C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H5" sqref="H5"/>
    </sheetView>
  </sheetViews>
  <sheetFormatPr defaultRowHeight="14.4" x14ac:dyDescent="0.3"/>
  <cols>
    <col min="3" max="3" width="35.5546875" customWidth="1"/>
    <col min="7" max="7" width="0.33203125" customWidth="1"/>
    <col min="12" max="12" width="53.33203125" customWidth="1"/>
  </cols>
  <sheetData>
    <row r="1" spans="1:9" ht="15.6" x14ac:dyDescent="0.3">
      <c r="A1" s="255" t="s">
        <v>106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3">
      <c r="A2" s="72" t="s">
        <v>83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72"/>
      <c r="B3" s="1" t="s">
        <v>1</v>
      </c>
      <c r="C3" s="1"/>
      <c r="D3" s="1"/>
      <c r="E3" s="1"/>
      <c r="F3" s="1"/>
      <c r="G3" s="1"/>
      <c r="H3" s="1"/>
      <c r="I3" s="1"/>
    </row>
    <row r="4" spans="1:9" ht="15.6" x14ac:dyDescent="0.3">
      <c r="A4" s="90">
        <v>1</v>
      </c>
      <c r="B4" s="307" t="s">
        <v>93</v>
      </c>
      <c r="C4" s="307"/>
      <c r="D4" s="72"/>
      <c r="E4" s="72"/>
      <c r="F4" s="72"/>
      <c r="G4" s="72"/>
      <c r="H4" s="78"/>
      <c r="I4" s="1"/>
    </row>
    <row r="5" spans="1:9" x14ac:dyDescent="0.3">
      <c r="A5" s="73"/>
      <c r="B5" s="92"/>
      <c r="C5" s="93"/>
      <c r="D5" s="72"/>
      <c r="E5" s="72"/>
      <c r="F5" s="72"/>
      <c r="G5" s="72"/>
      <c r="H5" s="1"/>
      <c r="I5" s="1"/>
    </row>
    <row r="6" spans="1:9" x14ac:dyDescent="0.3">
      <c r="A6" s="73"/>
      <c r="B6" s="92"/>
      <c r="C6" s="93"/>
      <c r="D6" s="94"/>
      <c r="E6" s="72"/>
      <c r="F6" s="72"/>
      <c r="G6" s="72"/>
      <c r="H6" s="1"/>
      <c r="I6" s="1"/>
    </row>
    <row r="7" spans="1:9" x14ac:dyDescent="0.3">
      <c r="A7" s="73">
        <v>2</v>
      </c>
      <c r="B7" s="91"/>
      <c r="C7" s="95"/>
      <c r="D7" s="96"/>
      <c r="E7" s="72"/>
      <c r="F7" s="72"/>
      <c r="G7" s="72"/>
      <c r="H7" s="1"/>
    </row>
    <row r="8" spans="1:9" x14ac:dyDescent="0.3">
      <c r="A8" s="90"/>
      <c r="B8" s="97" t="s">
        <v>124</v>
      </c>
      <c r="C8" s="98"/>
      <c r="D8" s="93"/>
      <c r="E8" s="72"/>
      <c r="F8" s="72"/>
      <c r="G8" s="72"/>
      <c r="H8" s="1"/>
    </row>
    <row r="9" spans="1:9" x14ac:dyDescent="0.3">
      <c r="A9" s="73"/>
      <c r="B9" s="92"/>
      <c r="C9" s="72"/>
      <c r="D9" s="93"/>
      <c r="E9" s="1"/>
      <c r="F9" s="72"/>
      <c r="G9" s="72"/>
      <c r="H9" s="1"/>
    </row>
    <row r="10" spans="1:9" ht="15.6" x14ac:dyDescent="0.3">
      <c r="A10" s="73">
        <v>3</v>
      </c>
      <c r="B10" s="112"/>
      <c r="C10" s="72" t="s">
        <v>128</v>
      </c>
      <c r="D10" s="93"/>
      <c r="E10" s="99"/>
      <c r="F10" s="72"/>
      <c r="G10" s="72"/>
      <c r="H10" s="1"/>
    </row>
    <row r="11" spans="1:9" x14ac:dyDescent="0.3">
      <c r="A11" s="73"/>
      <c r="B11" s="98"/>
      <c r="C11" s="100"/>
      <c r="D11" s="93"/>
      <c r="E11" s="93"/>
      <c r="F11" s="72"/>
      <c r="G11" s="72"/>
      <c r="H11" s="1"/>
    </row>
    <row r="12" spans="1:9" x14ac:dyDescent="0.3">
      <c r="A12" s="73"/>
      <c r="B12" s="92"/>
      <c r="C12" s="93"/>
      <c r="D12" s="101"/>
      <c r="E12" s="93"/>
      <c r="F12" s="72"/>
      <c r="G12" s="72"/>
      <c r="H12" s="1"/>
    </row>
    <row r="13" spans="1:9" x14ac:dyDescent="0.3">
      <c r="A13" s="73"/>
      <c r="B13" s="91"/>
      <c r="C13" s="95"/>
      <c r="D13" s="92"/>
      <c r="E13" s="93"/>
      <c r="F13" s="72"/>
      <c r="G13" s="72"/>
      <c r="H13" s="1"/>
    </row>
    <row r="14" spans="1:9" ht="15.6" x14ac:dyDescent="0.3">
      <c r="A14" s="73">
        <v>4</v>
      </c>
      <c r="B14" s="112" t="s">
        <v>97</v>
      </c>
      <c r="C14" s="72"/>
      <c r="D14" s="72"/>
      <c r="E14" s="93"/>
      <c r="F14" s="72"/>
      <c r="G14" s="72"/>
      <c r="H14" s="1"/>
    </row>
    <row r="15" spans="1:9" x14ac:dyDescent="0.3">
      <c r="A15" s="73"/>
      <c r="B15" s="72"/>
      <c r="C15" s="72"/>
      <c r="D15" s="72"/>
      <c r="E15" s="93"/>
      <c r="F15" s="1"/>
      <c r="G15" s="72"/>
      <c r="H15" s="1"/>
      <c r="I15" s="1"/>
    </row>
    <row r="16" spans="1:9" ht="15.6" x14ac:dyDescent="0.3">
      <c r="A16" s="73">
        <v>5</v>
      </c>
      <c r="B16" s="306" t="s">
        <v>95</v>
      </c>
      <c r="C16" s="306"/>
      <c r="D16" s="72"/>
      <c r="E16" s="93"/>
      <c r="F16" s="98"/>
      <c r="G16" s="100"/>
      <c r="H16" s="1"/>
      <c r="I16" s="1"/>
    </row>
    <row r="17" spans="1:9" x14ac:dyDescent="0.3">
      <c r="A17" s="73"/>
      <c r="B17" s="98"/>
      <c r="C17" s="100"/>
      <c r="D17" s="72"/>
      <c r="E17" s="93"/>
      <c r="F17" s="92"/>
      <c r="G17" s="93"/>
      <c r="H17" s="1"/>
      <c r="I17" s="1"/>
    </row>
    <row r="18" spans="1:9" x14ac:dyDescent="0.3">
      <c r="A18" s="73"/>
      <c r="B18" s="92"/>
      <c r="C18" s="93"/>
      <c r="D18" s="1"/>
      <c r="E18" s="93"/>
      <c r="F18" s="92"/>
      <c r="G18" s="93"/>
      <c r="H18" s="1"/>
      <c r="I18" s="1"/>
    </row>
    <row r="19" spans="1:9" x14ac:dyDescent="0.3">
      <c r="A19" s="73"/>
      <c r="B19" s="91"/>
      <c r="C19" s="95"/>
      <c r="D19" s="102"/>
      <c r="E19" s="93"/>
      <c r="F19" s="92"/>
      <c r="G19" s="93"/>
      <c r="H19" s="1"/>
      <c r="I19" s="1"/>
    </row>
    <row r="20" spans="1:9" ht="15.6" x14ac:dyDescent="0.3">
      <c r="A20" s="73">
        <v>6</v>
      </c>
      <c r="B20" s="112" t="s">
        <v>98</v>
      </c>
      <c r="C20" s="72"/>
      <c r="D20" s="93"/>
      <c r="E20" s="93"/>
      <c r="F20" s="72"/>
      <c r="G20" s="93"/>
      <c r="H20" s="1"/>
      <c r="I20" s="1"/>
    </row>
    <row r="21" spans="1:9" x14ac:dyDescent="0.3">
      <c r="A21" s="73"/>
      <c r="B21" s="72"/>
      <c r="C21" s="72"/>
      <c r="D21" s="93"/>
      <c r="E21" s="82"/>
      <c r="F21" s="92"/>
      <c r="G21" s="93"/>
      <c r="H21" s="1"/>
      <c r="I21" s="1"/>
    </row>
    <row r="22" spans="1:9" ht="15.6" x14ac:dyDescent="0.3">
      <c r="A22" s="73">
        <v>7</v>
      </c>
      <c r="B22" s="112" t="s">
        <v>96</v>
      </c>
      <c r="C22" s="72"/>
      <c r="D22" s="72"/>
      <c r="E22" s="103"/>
      <c r="F22" s="92"/>
      <c r="G22" s="93"/>
      <c r="H22" s="1"/>
      <c r="I22" s="1"/>
    </row>
    <row r="23" spans="1:9" x14ac:dyDescent="0.3">
      <c r="A23" s="73"/>
      <c r="B23" s="98"/>
      <c r="C23" s="100"/>
      <c r="D23" s="93"/>
      <c r="E23" s="72"/>
      <c r="F23" s="92"/>
      <c r="G23" s="93"/>
      <c r="H23" s="1"/>
      <c r="I23" s="1"/>
    </row>
    <row r="24" spans="1:9" x14ac:dyDescent="0.3">
      <c r="A24" s="73"/>
      <c r="B24" s="92"/>
      <c r="C24" s="93"/>
      <c r="D24" s="101"/>
      <c r="E24" s="72"/>
      <c r="F24" s="92"/>
      <c r="G24" s="93"/>
      <c r="H24" s="1"/>
      <c r="I24" s="1"/>
    </row>
    <row r="25" spans="1:9" x14ac:dyDescent="0.3">
      <c r="A25" s="73"/>
      <c r="B25" s="91"/>
      <c r="C25" s="95"/>
      <c r="D25" s="92"/>
      <c r="E25" s="72"/>
      <c r="F25" s="92"/>
      <c r="G25" s="93"/>
      <c r="H25" s="1"/>
      <c r="I25" s="1"/>
    </row>
    <row r="26" spans="1:9" ht="15.6" x14ac:dyDescent="0.3">
      <c r="A26" s="73">
        <v>8</v>
      </c>
      <c r="B26" s="305" t="s">
        <v>85</v>
      </c>
      <c r="C26" s="305"/>
      <c r="D26" s="72"/>
      <c r="E26" s="72"/>
      <c r="F26" s="92"/>
      <c r="G26" s="93"/>
      <c r="H26" s="1"/>
      <c r="I26" s="1"/>
    </row>
    <row r="27" spans="1:9" x14ac:dyDescent="0.3">
      <c r="A27" s="73"/>
      <c r="B27" s="72"/>
      <c r="C27" s="72"/>
      <c r="D27" s="72"/>
      <c r="E27" s="72"/>
      <c r="F27" s="92"/>
      <c r="G27" s="93"/>
      <c r="H27" s="80"/>
      <c r="I27" s="1"/>
    </row>
    <row r="28" spans="1:9" ht="15.6" x14ac:dyDescent="0.3">
      <c r="A28" s="73">
        <v>9</v>
      </c>
      <c r="B28" s="306" t="s">
        <v>87</v>
      </c>
      <c r="C28" s="306"/>
      <c r="D28" s="72"/>
      <c r="E28" s="72"/>
      <c r="F28" s="92"/>
      <c r="G28" s="93"/>
      <c r="H28" s="104"/>
      <c r="I28" s="1"/>
    </row>
    <row r="29" spans="1:9" x14ac:dyDescent="0.3">
      <c r="A29" s="73"/>
      <c r="B29" s="98"/>
      <c r="C29" s="100"/>
      <c r="D29" s="72"/>
      <c r="E29" s="72"/>
      <c r="F29" s="92"/>
      <c r="G29" s="93"/>
      <c r="H29" s="78"/>
      <c r="I29" s="1"/>
    </row>
    <row r="30" spans="1:9" x14ac:dyDescent="0.3">
      <c r="A30" s="73"/>
      <c r="B30" s="92"/>
      <c r="C30" s="93"/>
      <c r="D30" s="105"/>
      <c r="E30" s="72"/>
      <c r="F30" s="92"/>
      <c r="G30" s="93"/>
      <c r="H30" s="78"/>
      <c r="I30" s="1"/>
    </row>
    <row r="31" spans="1:9" x14ac:dyDescent="0.3">
      <c r="A31" s="73"/>
      <c r="B31" s="91"/>
      <c r="C31" s="95"/>
      <c r="D31" s="102"/>
      <c r="E31" s="72"/>
      <c r="F31" s="92"/>
      <c r="G31" s="93"/>
      <c r="H31" s="78"/>
      <c r="I31" s="1"/>
    </row>
    <row r="32" spans="1:9" ht="15.6" x14ac:dyDescent="0.3">
      <c r="A32" s="73">
        <v>10</v>
      </c>
      <c r="B32" s="305" t="s">
        <v>92</v>
      </c>
      <c r="C32" s="305"/>
      <c r="D32" s="93"/>
      <c r="E32" s="72"/>
      <c r="F32" s="92"/>
      <c r="G32" s="93"/>
      <c r="H32" s="78"/>
      <c r="I32" s="1"/>
    </row>
    <row r="33" spans="1:9" x14ac:dyDescent="0.3">
      <c r="A33" s="73"/>
      <c r="B33" s="72"/>
      <c r="C33" s="72"/>
      <c r="D33" s="93"/>
      <c r="E33" s="1"/>
      <c r="F33" s="92"/>
      <c r="G33" s="93"/>
      <c r="H33" s="78"/>
      <c r="I33" s="1"/>
    </row>
    <row r="34" spans="1:9" ht="15.6" x14ac:dyDescent="0.3">
      <c r="A34" s="73">
        <v>11</v>
      </c>
      <c r="B34" s="306" t="s">
        <v>89</v>
      </c>
      <c r="C34" s="306"/>
      <c r="D34" s="93"/>
      <c r="E34" s="106"/>
      <c r="F34" s="92"/>
      <c r="G34" s="93"/>
      <c r="H34" s="78"/>
      <c r="I34" s="1"/>
    </row>
    <row r="35" spans="1:9" x14ac:dyDescent="0.3">
      <c r="A35" s="73"/>
      <c r="B35" s="98"/>
      <c r="C35" s="100"/>
      <c r="D35" s="93"/>
      <c r="E35" s="107"/>
      <c r="F35" s="92"/>
      <c r="G35" s="93"/>
      <c r="H35" s="78"/>
      <c r="I35" s="1"/>
    </row>
    <row r="36" spans="1:9" x14ac:dyDescent="0.3">
      <c r="A36" s="73"/>
      <c r="B36" s="92"/>
      <c r="C36" s="93"/>
      <c r="D36" s="82"/>
      <c r="E36" s="93"/>
      <c r="F36" s="92"/>
      <c r="G36" s="93"/>
      <c r="H36" s="78"/>
      <c r="I36" s="1"/>
    </row>
    <row r="37" spans="1:9" x14ac:dyDescent="0.3">
      <c r="A37" s="73"/>
      <c r="B37" s="91"/>
      <c r="C37" s="95"/>
      <c r="D37" s="92"/>
      <c r="E37" s="93"/>
      <c r="F37" s="92"/>
      <c r="G37" s="93"/>
      <c r="H37" s="78"/>
      <c r="I37" s="1"/>
    </row>
    <row r="38" spans="1:9" ht="15.6" x14ac:dyDescent="0.3">
      <c r="A38" s="73">
        <v>12</v>
      </c>
      <c r="B38" s="305" t="s">
        <v>86</v>
      </c>
      <c r="C38" s="305"/>
      <c r="D38" s="72"/>
      <c r="E38" s="93"/>
      <c r="F38" s="92"/>
      <c r="G38" s="93"/>
      <c r="H38" s="78"/>
      <c r="I38" s="1"/>
    </row>
    <row r="39" spans="1:9" x14ac:dyDescent="0.3">
      <c r="A39" s="73"/>
      <c r="B39" s="72"/>
      <c r="C39" s="72"/>
      <c r="D39" s="72"/>
      <c r="E39" s="93"/>
      <c r="F39" s="80"/>
      <c r="G39" s="108"/>
      <c r="H39" s="78"/>
      <c r="I39" s="1"/>
    </row>
    <row r="40" spans="1:9" ht="15.6" x14ac:dyDescent="0.3">
      <c r="A40" s="73">
        <v>13</v>
      </c>
      <c r="B40" s="306" t="s">
        <v>94</v>
      </c>
      <c r="C40" s="306"/>
      <c r="D40" s="72"/>
      <c r="E40" s="93"/>
      <c r="F40" s="72"/>
      <c r="G40" s="72"/>
      <c r="H40" s="78"/>
      <c r="I40" s="1"/>
    </row>
    <row r="41" spans="1:9" x14ac:dyDescent="0.3">
      <c r="A41" s="73"/>
      <c r="B41" s="98"/>
      <c r="C41" s="100"/>
      <c r="D41" s="72"/>
      <c r="E41" s="93"/>
      <c r="F41" s="72"/>
      <c r="G41" s="72"/>
      <c r="H41" s="78"/>
      <c r="I41" s="1"/>
    </row>
    <row r="42" spans="1:9" x14ac:dyDescent="0.3">
      <c r="A42" s="73"/>
      <c r="B42" s="92"/>
      <c r="C42" s="93"/>
      <c r="D42" s="80"/>
      <c r="E42" s="93"/>
      <c r="F42" s="72"/>
      <c r="G42" s="72"/>
      <c r="H42" s="78"/>
      <c r="I42" s="1"/>
    </row>
    <row r="43" spans="1:9" x14ac:dyDescent="0.3">
      <c r="A43" s="73"/>
      <c r="B43" s="91"/>
      <c r="C43" s="109"/>
      <c r="D43" s="110"/>
      <c r="E43" s="93"/>
      <c r="F43" s="72"/>
      <c r="G43" s="72"/>
      <c r="H43" s="78"/>
      <c r="I43" s="1"/>
    </row>
    <row r="44" spans="1:9" ht="15.6" x14ac:dyDescent="0.3">
      <c r="A44" s="73">
        <v>14</v>
      </c>
      <c r="B44" s="305" t="s">
        <v>88</v>
      </c>
      <c r="C44" s="305"/>
      <c r="D44" s="93"/>
      <c r="E44" s="93"/>
      <c r="F44" s="72"/>
      <c r="G44" s="72"/>
      <c r="H44" s="78"/>
      <c r="I44" s="1"/>
    </row>
    <row r="45" spans="1:9" x14ac:dyDescent="0.3">
      <c r="A45" s="73"/>
      <c r="B45" s="72"/>
      <c r="C45" s="72"/>
      <c r="D45" s="93"/>
      <c r="E45" s="82"/>
      <c r="F45" s="72"/>
      <c r="G45" s="72"/>
      <c r="H45" s="78"/>
      <c r="I45" s="1"/>
    </row>
    <row r="46" spans="1:9" ht="15.6" x14ac:dyDescent="0.3">
      <c r="A46" s="73">
        <v>15</v>
      </c>
      <c r="B46" s="305" t="s">
        <v>90</v>
      </c>
      <c r="C46" s="305"/>
      <c r="D46" s="93"/>
      <c r="E46" s="72"/>
      <c r="F46" s="72"/>
      <c r="G46" s="72"/>
      <c r="H46" s="78"/>
      <c r="I46" s="1"/>
    </row>
    <row r="47" spans="1:9" x14ac:dyDescent="0.3">
      <c r="A47" s="73"/>
      <c r="B47" s="98"/>
      <c r="C47" s="100"/>
      <c r="D47" s="93"/>
      <c r="E47" s="72"/>
      <c r="F47" s="72"/>
      <c r="G47" s="72"/>
      <c r="H47" s="78"/>
      <c r="I47" s="1"/>
    </row>
    <row r="48" spans="1:9" x14ac:dyDescent="0.3">
      <c r="A48" s="73"/>
      <c r="B48" s="92"/>
      <c r="C48" s="93"/>
      <c r="D48" s="111"/>
      <c r="E48" s="72"/>
      <c r="F48" s="72"/>
      <c r="G48" s="72"/>
      <c r="H48" s="1"/>
      <c r="I48" s="1"/>
    </row>
    <row r="49" spans="1:9" x14ac:dyDescent="0.3">
      <c r="A49" s="73"/>
      <c r="B49" s="91"/>
      <c r="C49" s="95"/>
      <c r="D49" s="92"/>
      <c r="E49" s="72"/>
      <c r="F49" s="72"/>
      <c r="G49" s="72"/>
      <c r="H49" s="1"/>
      <c r="I49" s="1"/>
    </row>
    <row r="50" spans="1:9" ht="15.6" x14ac:dyDescent="0.3">
      <c r="A50" s="73">
        <v>16</v>
      </c>
      <c r="B50" s="305" t="s">
        <v>91</v>
      </c>
      <c r="C50" s="305"/>
      <c r="D50" s="72"/>
      <c r="E50" s="1"/>
      <c r="G50" s="72"/>
      <c r="H50" s="1"/>
      <c r="I50" s="1"/>
    </row>
    <row r="51" spans="1:9" x14ac:dyDescent="0.3">
      <c r="A51" s="72"/>
      <c r="B51" s="72"/>
      <c r="C51" s="72"/>
      <c r="D51" s="72"/>
      <c r="E51" s="72"/>
      <c r="F51" s="72"/>
      <c r="G51" s="72"/>
      <c r="H51" s="1"/>
      <c r="I51" s="1"/>
    </row>
    <row r="52" spans="1:9" x14ac:dyDescent="0.3">
      <c r="A52" s="1"/>
      <c r="B52" s="72" t="s">
        <v>26</v>
      </c>
      <c r="C52" s="72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 t="s">
        <v>25</v>
      </c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</sheetData>
  <mergeCells count="12">
    <mergeCell ref="B50:C50"/>
    <mergeCell ref="B32:C32"/>
    <mergeCell ref="A1:I1"/>
    <mergeCell ref="B28:C28"/>
    <mergeCell ref="B44:C44"/>
    <mergeCell ref="B34:C34"/>
    <mergeCell ref="B46:C46"/>
    <mergeCell ref="B4:C4"/>
    <mergeCell ref="B40:C40"/>
    <mergeCell ref="B16:C16"/>
    <mergeCell ref="B26:C26"/>
    <mergeCell ref="B38:C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G19" sqref="G19"/>
    </sheetView>
  </sheetViews>
  <sheetFormatPr defaultRowHeight="14.4" x14ac:dyDescent="0.3"/>
  <cols>
    <col min="4" max="4" width="20.33203125" customWidth="1"/>
    <col min="5" max="5" width="2.5546875" customWidth="1"/>
    <col min="6" max="6" width="21.109375" customWidth="1"/>
  </cols>
  <sheetData>
    <row r="1" spans="1:29" ht="15.6" x14ac:dyDescent="0.3">
      <c r="A1" s="255" t="s">
        <v>113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</row>
    <row r="2" spans="1:29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</row>
    <row r="3" spans="1:29" x14ac:dyDescent="0.3">
      <c r="A3" s="256" t="s">
        <v>114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</row>
    <row r="4" spans="1:29" ht="15" thickBot="1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249" t="s">
        <v>2</v>
      </c>
      <c r="B5" s="244"/>
      <c r="C5" s="245"/>
      <c r="D5" s="243" t="s">
        <v>110</v>
      </c>
      <c r="E5" s="244"/>
      <c r="F5" s="245"/>
      <c r="G5" s="243">
        <v>1</v>
      </c>
      <c r="H5" s="244"/>
      <c r="I5" s="245"/>
      <c r="J5" s="243">
        <v>2</v>
      </c>
      <c r="K5" s="244"/>
      <c r="L5" s="245"/>
      <c r="M5" s="243">
        <v>3</v>
      </c>
      <c r="N5" s="244"/>
      <c r="O5" s="245"/>
      <c r="P5" s="243">
        <v>4</v>
      </c>
      <c r="Q5" s="250"/>
      <c r="R5" s="251"/>
      <c r="S5" s="243" t="s">
        <v>4</v>
      </c>
      <c r="T5" s="244"/>
      <c r="U5" s="244"/>
      <c r="V5" s="245"/>
      <c r="W5" s="3" t="s">
        <v>5</v>
      </c>
      <c r="X5" s="4" t="s">
        <v>6</v>
      </c>
      <c r="Y5" s="5" t="s">
        <v>7</v>
      </c>
      <c r="Z5" s="1"/>
      <c r="AA5" s="1"/>
      <c r="AB5" s="1"/>
      <c r="AC5" s="1"/>
    </row>
    <row r="6" spans="1:29" ht="18" x14ac:dyDescent="0.35">
      <c r="A6" s="237">
        <v>1</v>
      </c>
      <c r="B6" s="238"/>
      <c r="C6" s="239"/>
      <c r="D6" s="201"/>
      <c r="E6" s="6"/>
      <c r="F6" s="7"/>
      <c r="G6" s="246"/>
      <c r="H6" s="247"/>
      <c r="I6" s="248"/>
      <c r="J6" s="8">
        <f>P15</f>
        <v>0</v>
      </c>
      <c r="K6" s="9" t="s">
        <v>9</v>
      </c>
      <c r="L6" s="10">
        <f>R15</f>
        <v>0</v>
      </c>
      <c r="M6" s="8">
        <f>P13</f>
        <v>0</v>
      </c>
      <c r="N6" s="9" t="s">
        <v>9</v>
      </c>
      <c r="O6" s="10">
        <f>R13</f>
        <v>0</v>
      </c>
      <c r="P6" s="11">
        <f>P11</f>
        <v>0</v>
      </c>
      <c r="Q6" s="9" t="s">
        <v>9</v>
      </c>
      <c r="R6" s="12">
        <f>R11</f>
        <v>0</v>
      </c>
      <c r="S6" s="13">
        <f>IF(J6&gt;L6,2,1)</f>
        <v>1</v>
      </c>
      <c r="T6" s="13">
        <f>IF(M6&gt;O6,2,1)</f>
        <v>1</v>
      </c>
      <c r="U6" s="13">
        <f>IF(P6&gt;R6,2,1)</f>
        <v>1</v>
      </c>
      <c r="V6" s="14">
        <f>SUM(S6:U6)</f>
        <v>3</v>
      </c>
      <c r="W6" s="13">
        <f>J6+M6+P6</f>
        <v>0</v>
      </c>
      <c r="X6" s="15">
        <f>L6+O6+R6</f>
        <v>0</v>
      </c>
      <c r="Y6" s="16">
        <f>RANK(V6,$V$6:$V$9,0)+Z14</f>
        <v>1</v>
      </c>
      <c r="Z6" s="1"/>
      <c r="AA6" s="1"/>
      <c r="AB6" s="1"/>
      <c r="AC6" s="1"/>
    </row>
    <row r="7" spans="1:29" ht="18" x14ac:dyDescent="0.35">
      <c r="A7" s="237">
        <v>2</v>
      </c>
      <c r="B7" s="238"/>
      <c r="C7" s="239"/>
      <c r="D7" s="201"/>
      <c r="E7" s="6"/>
      <c r="F7" s="7"/>
      <c r="G7" s="8">
        <f>L6</f>
        <v>0</v>
      </c>
      <c r="H7" s="9" t="s">
        <v>9</v>
      </c>
      <c r="I7" s="10">
        <f>J6</f>
        <v>0</v>
      </c>
      <c r="J7" s="246"/>
      <c r="K7" s="247"/>
      <c r="L7" s="248"/>
      <c r="M7" s="8">
        <f>P12</f>
        <v>0</v>
      </c>
      <c r="N7" s="9" t="s">
        <v>9</v>
      </c>
      <c r="O7" s="10">
        <f>R12</f>
        <v>0</v>
      </c>
      <c r="P7" s="11">
        <f>L9</f>
        <v>0</v>
      </c>
      <c r="Q7" s="9" t="s">
        <v>9</v>
      </c>
      <c r="R7" s="12">
        <f>J9</f>
        <v>0</v>
      </c>
      <c r="S7" s="13">
        <f>IF(G7&gt;I7,2,1)</f>
        <v>1</v>
      </c>
      <c r="T7" s="13">
        <f>IF(M7&gt;O7,2,1)</f>
        <v>1</v>
      </c>
      <c r="U7" s="13">
        <f>IF(P7&gt;R7,2,1)</f>
        <v>1</v>
      </c>
      <c r="V7" s="14">
        <f>SUM(S7:U7)</f>
        <v>3</v>
      </c>
      <c r="W7" s="13">
        <f>G7+M7+P7</f>
        <v>0</v>
      </c>
      <c r="X7" s="15">
        <f>I7+O7+R7</f>
        <v>0</v>
      </c>
      <c r="Y7" s="16">
        <f>RANK(V7,$V$6:$V$9,0)+Z15</f>
        <v>1</v>
      </c>
      <c r="Z7" s="1"/>
      <c r="AA7" s="1"/>
      <c r="AB7" s="1"/>
      <c r="AC7" s="1"/>
    </row>
    <row r="8" spans="1:29" ht="18" x14ac:dyDescent="0.35">
      <c r="A8" s="237">
        <v>3</v>
      </c>
      <c r="B8" s="238"/>
      <c r="C8" s="239"/>
      <c r="D8" s="201"/>
      <c r="E8" s="6"/>
      <c r="F8" s="7"/>
      <c r="G8" s="8">
        <f>O6</f>
        <v>0</v>
      </c>
      <c r="H8" s="9" t="s">
        <v>9</v>
      </c>
      <c r="I8" s="10">
        <f>M6</f>
        <v>0</v>
      </c>
      <c r="J8" s="8">
        <f>O7</f>
        <v>0</v>
      </c>
      <c r="K8" s="9" t="s">
        <v>9</v>
      </c>
      <c r="L8" s="10">
        <f>M7</f>
        <v>0</v>
      </c>
      <c r="M8" s="246"/>
      <c r="N8" s="247"/>
      <c r="O8" s="248"/>
      <c r="P8" s="11">
        <f>P16</f>
        <v>0</v>
      </c>
      <c r="Q8" s="9" t="s">
        <v>9</v>
      </c>
      <c r="R8" s="12">
        <f>R16</f>
        <v>0</v>
      </c>
      <c r="S8" s="13">
        <f>IF(G8&gt;I8,2,1)</f>
        <v>1</v>
      </c>
      <c r="T8" s="13">
        <f>IF(J8&gt;L8,2,1)</f>
        <v>1</v>
      </c>
      <c r="U8" s="13">
        <f>IF(P8&gt;R8,2,1)</f>
        <v>1</v>
      </c>
      <c r="V8" s="14">
        <f>SUM(S8:U8)</f>
        <v>3</v>
      </c>
      <c r="W8" s="13">
        <f>G8+J8+P8</f>
        <v>0</v>
      </c>
      <c r="X8" s="15">
        <f>I8+L8+R8</f>
        <v>0</v>
      </c>
      <c r="Y8" s="16">
        <f>RANK(V8,$V$6:$V$9,0)+Z16</f>
        <v>1</v>
      </c>
      <c r="Z8" s="1"/>
      <c r="AA8" s="1"/>
      <c r="AB8" s="1"/>
      <c r="AC8" s="1"/>
    </row>
    <row r="9" spans="1:29" ht="18.600000000000001" thickBot="1" x14ac:dyDescent="0.4">
      <c r="A9" s="237">
        <v>4</v>
      </c>
      <c r="B9" s="238"/>
      <c r="C9" s="239"/>
      <c r="D9" s="201"/>
      <c r="E9" s="202"/>
      <c r="F9" s="203"/>
      <c r="G9" s="204">
        <f>R6</f>
        <v>0</v>
      </c>
      <c r="H9" s="205" t="s">
        <v>9</v>
      </c>
      <c r="I9" s="206">
        <f>P6</f>
        <v>0</v>
      </c>
      <c r="J9" s="204">
        <f>P14</f>
        <v>0</v>
      </c>
      <c r="K9" s="205" t="s">
        <v>9</v>
      </c>
      <c r="L9" s="206">
        <f>R14</f>
        <v>0</v>
      </c>
      <c r="M9" s="204">
        <f>R8</f>
        <v>0</v>
      </c>
      <c r="N9" s="205" t="s">
        <v>9</v>
      </c>
      <c r="O9" s="206">
        <v>0</v>
      </c>
      <c r="P9" s="309"/>
      <c r="Q9" s="310"/>
      <c r="R9" s="311"/>
      <c r="S9" s="207">
        <f>IF(G9&gt;I9,2,1)</f>
        <v>1</v>
      </c>
      <c r="T9" s="207">
        <f>IF(J9&gt;L9,2,1)</f>
        <v>1</v>
      </c>
      <c r="U9" s="207">
        <f>IF(M9&gt;O9,2,1)</f>
        <v>1</v>
      </c>
      <c r="V9" s="208">
        <f>SUM(S9:U9)</f>
        <v>3</v>
      </c>
      <c r="W9" s="207">
        <f>G9+J9+M9</f>
        <v>0</v>
      </c>
      <c r="X9" s="209">
        <f>I9+L9+O9</f>
        <v>0</v>
      </c>
      <c r="Y9" s="210">
        <f>RANK(V9,$V$6:$V$9,0)+Z17</f>
        <v>1</v>
      </c>
      <c r="Z9" s="1"/>
      <c r="AA9" s="1"/>
      <c r="AB9" s="1"/>
      <c r="AC9" s="1"/>
    </row>
    <row r="10" spans="1:29" ht="15.6" x14ac:dyDescent="0.3">
      <c r="A10" s="252" t="s">
        <v>11</v>
      </c>
      <c r="B10" s="253"/>
      <c r="C10" s="254"/>
      <c r="D10" s="17"/>
      <c r="E10" s="18"/>
      <c r="F10" s="19"/>
      <c r="G10" s="240" t="s">
        <v>111</v>
      </c>
      <c r="H10" s="241"/>
      <c r="I10" s="242"/>
      <c r="J10" s="240" t="s">
        <v>12</v>
      </c>
      <c r="K10" s="241"/>
      <c r="L10" s="242"/>
      <c r="M10" s="240" t="s">
        <v>13</v>
      </c>
      <c r="N10" s="241"/>
      <c r="O10" s="242"/>
      <c r="P10" s="240" t="s">
        <v>14</v>
      </c>
      <c r="Q10" s="241"/>
      <c r="R10" s="242"/>
      <c r="S10" s="20"/>
      <c r="T10" s="20"/>
      <c r="U10" s="20"/>
      <c r="V10" s="21"/>
      <c r="W10" s="22"/>
      <c r="X10" s="23"/>
      <c r="Y10" s="24"/>
      <c r="Z10" s="1"/>
      <c r="AA10" s="1"/>
      <c r="AB10" s="1"/>
      <c r="AC10" s="1"/>
    </row>
    <row r="11" spans="1:29" ht="15.6" x14ac:dyDescent="0.3">
      <c r="A11" s="25">
        <v>1</v>
      </c>
      <c r="B11" s="26" t="s">
        <v>9</v>
      </c>
      <c r="C11" s="27">
        <v>4</v>
      </c>
      <c r="D11" s="28">
        <f>VLOOKUP($A11,$A$6:$D$9,4,0)</f>
        <v>0</v>
      </c>
      <c r="E11" s="6" t="s">
        <v>9</v>
      </c>
      <c r="F11" s="29">
        <f t="shared" ref="F11:F16" si="0">VLOOKUP($C11,$A$6:$D$9,4,0)</f>
        <v>0</v>
      </c>
      <c r="G11" s="231"/>
      <c r="H11" s="232"/>
      <c r="I11" s="233"/>
      <c r="J11" s="234"/>
      <c r="K11" s="235"/>
      <c r="L11" s="236"/>
      <c r="M11" s="231"/>
      <c r="N11" s="232"/>
      <c r="O11" s="233"/>
      <c r="P11" s="30"/>
      <c r="Q11" s="31"/>
      <c r="R11" s="32"/>
      <c r="S11" s="33"/>
      <c r="T11" s="33"/>
      <c r="U11" s="33"/>
      <c r="V11" s="34"/>
      <c r="W11" s="30"/>
      <c r="X11" s="32"/>
      <c r="Y11" s="35"/>
      <c r="Z11" s="1"/>
      <c r="AA11" s="1"/>
      <c r="AB11" s="1"/>
      <c r="AC11" s="1"/>
    </row>
    <row r="12" spans="1:29" ht="15.6" x14ac:dyDescent="0.3">
      <c r="A12" s="25">
        <v>2</v>
      </c>
      <c r="B12" s="26" t="s">
        <v>9</v>
      </c>
      <c r="C12" s="27">
        <v>3</v>
      </c>
      <c r="D12" s="28">
        <f t="shared" ref="D12:D16" si="1">VLOOKUP($A12,$A$6:$D$9,4,0)</f>
        <v>0</v>
      </c>
      <c r="E12" s="6" t="s">
        <v>9</v>
      </c>
      <c r="F12" s="29">
        <f t="shared" si="0"/>
        <v>0</v>
      </c>
      <c r="G12" s="231"/>
      <c r="H12" s="232"/>
      <c r="I12" s="233"/>
      <c r="J12" s="234"/>
      <c r="K12" s="235"/>
      <c r="L12" s="236"/>
      <c r="M12" s="231"/>
      <c r="N12" s="232"/>
      <c r="O12" s="233"/>
      <c r="P12" s="30"/>
      <c r="Q12" s="31"/>
      <c r="R12" s="32"/>
      <c r="S12" s="33"/>
      <c r="T12" s="33"/>
      <c r="U12" s="33"/>
      <c r="V12" s="34"/>
      <c r="W12" s="30"/>
      <c r="X12" s="32"/>
      <c r="Y12" s="35"/>
    </row>
    <row r="13" spans="1:29" ht="15.6" x14ac:dyDescent="0.3">
      <c r="A13" s="25">
        <v>1</v>
      </c>
      <c r="B13" s="26" t="s">
        <v>9</v>
      </c>
      <c r="C13" s="27">
        <v>3</v>
      </c>
      <c r="D13" s="28">
        <f t="shared" si="1"/>
        <v>0</v>
      </c>
      <c r="E13" s="36" t="s">
        <v>9</v>
      </c>
      <c r="F13" s="29">
        <f t="shared" si="0"/>
        <v>0</v>
      </c>
      <c r="G13" s="231"/>
      <c r="H13" s="232"/>
      <c r="I13" s="233"/>
      <c r="J13" s="234"/>
      <c r="K13" s="235"/>
      <c r="L13" s="236"/>
      <c r="M13" s="231"/>
      <c r="N13" s="232"/>
      <c r="O13" s="233"/>
      <c r="P13" s="30"/>
      <c r="Q13" s="31"/>
      <c r="R13" s="32"/>
      <c r="S13" s="33"/>
      <c r="T13" s="33"/>
      <c r="U13" s="33"/>
      <c r="V13" s="34"/>
      <c r="W13" s="30"/>
      <c r="X13" s="32"/>
      <c r="Y13" s="35"/>
    </row>
    <row r="14" spans="1:29" ht="15.6" x14ac:dyDescent="0.3">
      <c r="A14" s="25">
        <v>4</v>
      </c>
      <c r="B14" s="26" t="s">
        <v>9</v>
      </c>
      <c r="C14" s="27">
        <v>2</v>
      </c>
      <c r="D14" s="28">
        <f t="shared" si="1"/>
        <v>0</v>
      </c>
      <c r="E14" s="6" t="s">
        <v>9</v>
      </c>
      <c r="F14" s="29">
        <f t="shared" si="0"/>
        <v>0</v>
      </c>
      <c r="G14" s="231"/>
      <c r="H14" s="232"/>
      <c r="I14" s="233"/>
      <c r="J14" s="234"/>
      <c r="K14" s="235"/>
      <c r="L14" s="236"/>
      <c r="M14" s="231"/>
      <c r="N14" s="232"/>
      <c r="O14" s="233"/>
      <c r="P14" s="30"/>
      <c r="Q14" s="31"/>
      <c r="R14" s="32"/>
      <c r="S14" s="33"/>
      <c r="T14" s="33"/>
      <c r="U14" s="33"/>
      <c r="V14" s="34"/>
      <c r="W14" s="30"/>
      <c r="X14" s="32"/>
      <c r="Y14" s="35"/>
    </row>
    <row r="15" spans="1:29" ht="15.6" x14ac:dyDescent="0.3">
      <c r="A15" s="25">
        <v>1</v>
      </c>
      <c r="B15" s="26" t="s">
        <v>9</v>
      </c>
      <c r="C15" s="27">
        <v>2</v>
      </c>
      <c r="D15" s="28">
        <f t="shared" si="1"/>
        <v>0</v>
      </c>
      <c r="E15" s="6" t="s">
        <v>9</v>
      </c>
      <c r="F15" s="29">
        <f t="shared" si="0"/>
        <v>0</v>
      </c>
      <c r="G15" s="231"/>
      <c r="H15" s="232"/>
      <c r="I15" s="233"/>
      <c r="J15" s="234"/>
      <c r="K15" s="235"/>
      <c r="L15" s="236"/>
      <c r="M15" s="231"/>
      <c r="N15" s="232"/>
      <c r="O15" s="233"/>
      <c r="P15" s="30"/>
      <c r="Q15" s="31"/>
      <c r="R15" s="32"/>
      <c r="S15" s="33"/>
      <c r="T15" s="33"/>
      <c r="U15" s="33"/>
      <c r="V15" s="34"/>
      <c r="W15" s="30"/>
      <c r="X15" s="32"/>
      <c r="Y15" s="35"/>
    </row>
    <row r="16" spans="1:29" ht="16.2" thickBot="1" x14ac:dyDescent="0.35">
      <c r="A16" s="211">
        <v>3</v>
      </c>
      <c r="B16" s="212" t="s">
        <v>9</v>
      </c>
      <c r="C16" s="213">
        <v>4</v>
      </c>
      <c r="D16" s="214">
        <f t="shared" si="1"/>
        <v>0</v>
      </c>
      <c r="E16" s="202" t="s">
        <v>9</v>
      </c>
      <c r="F16" s="215">
        <f t="shared" si="0"/>
        <v>0</v>
      </c>
      <c r="G16" s="312" t="s">
        <v>112</v>
      </c>
      <c r="H16" s="313"/>
      <c r="I16" s="314"/>
      <c r="J16" s="315"/>
      <c r="K16" s="316"/>
      <c r="L16" s="317"/>
      <c r="M16" s="312"/>
      <c r="N16" s="313"/>
      <c r="O16" s="314"/>
      <c r="P16" s="216"/>
      <c r="Q16" s="217"/>
      <c r="R16" s="218"/>
      <c r="S16" s="219"/>
      <c r="T16" s="219"/>
      <c r="U16" s="219"/>
      <c r="V16" s="220"/>
      <c r="W16" s="216"/>
      <c r="X16" s="218"/>
      <c r="Y16" s="221"/>
    </row>
  </sheetData>
  <mergeCells count="40">
    <mergeCell ref="G15:I15"/>
    <mergeCell ref="J15:L15"/>
    <mergeCell ref="M15:O15"/>
    <mergeCell ref="G16:I16"/>
    <mergeCell ref="J16:L16"/>
    <mergeCell ref="M16:O16"/>
    <mergeCell ref="G13:I13"/>
    <mergeCell ref="J13:L13"/>
    <mergeCell ref="M13:O13"/>
    <mergeCell ref="G14:I14"/>
    <mergeCell ref="J14:L14"/>
    <mergeCell ref="M14:O14"/>
    <mergeCell ref="G11:I11"/>
    <mergeCell ref="J11:L11"/>
    <mergeCell ref="M11:O11"/>
    <mergeCell ref="G12:I12"/>
    <mergeCell ref="J12:L12"/>
    <mergeCell ref="M12:O12"/>
    <mergeCell ref="A9:C9"/>
    <mergeCell ref="P9:R9"/>
    <mergeCell ref="A10:C10"/>
    <mergeCell ref="G10:I10"/>
    <mergeCell ref="J10:L10"/>
    <mergeCell ref="M10:O10"/>
    <mergeCell ref="P10:R10"/>
    <mergeCell ref="M8:O8"/>
    <mergeCell ref="A1:AC1"/>
    <mergeCell ref="A3:AC3"/>
    <mergeCell ref="A5:C5"/>
    <mergeCell ref="D5:F5"/>
    <mergeCell ref="G5:I5"/>
    <mergeCell ref="J5:L5"/>
    <mergeCell ref="M5:O5"/>
    <mergeCell ref="P5:R5"/>
    <mergeCell ref="S5:V5"/>
    <mergeCell ref="A6:C6"/>
    <mergeCell ref="G6:I6"/>
    <mergeCell ref="A7:C7"/>
    <mergeCell ref="J7:L7"/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3"/>
  <sheetViews>
    <sheetView topLeftCell="A22" workbookViewId="0">
      <selection activeCell="B27" sqref="B27"/>
    </sheetView>
  </sheetViews>
  <sheetFormatPr defaultRowHeight="14.4" x14ac:dyDescent="0.3"/>
  <sheetData>
    <row r="4" spans="1:6" x14ac:dyDescent="0.3">
      <c r="A4">
        <v>1</v>
      </c>
      <c r="B4" s="224"/>
      <c r="C4" s="224"/>
      <c r="D4" s="224"/>
    </row>
    <row r="5" spans="1:6" x14ac:dyDescent="0.3">
      <c r="D5" s="225"/>
    </row>
    <row r="6" spans="1:6" x14ac:dyDescent="0.3">
      <c r="D6" s="226"/>
      <c r="E6" s="229"/>
    </row>
    <row r="7" spans="1:6" x14ac:dyDescent="0.3">
      <c r="A7">
        <v>2</v>
      </c>
      <c r="B7" s="224"/>
      <c r="C7" s="224"/>
      <c r="D7" s="226"/>
      <c r="E7" s="225"/>
    </row>
    <row r="8" spans="1:6" x14ac:dyDescent="0.3">
      <c r="C8" s="225"/>
      <c r="D8" s="228"/>
      <c r="E8" s="226"/>
    </row>
    <row r="9" spans="1:6" x14ac:dyDescent="0.3">
      <c r="C9" s="226"/>
      <c r="E9" s="226"/>
    </row>
    <row r="10" spans="1:6" x14ac:dyDescent="0.3">
      <c r="B10" s="224"/>
      <c r="C10" s="227"/>
      <c r="E10" s="226"/>
      <c r="F10" s="229"/>
    </row>
    <row r="11" spans="1:6" x14ac:dyDescent="0.3">
      <c r="A11">
        <v>3</v>
      </c>
      <c r="E11" s="226"/>
      <c r="F11" s="225"/>
    </row>
    <row r="12" spans="1:6" x14ac:dyDescent="0.3">
      <c r="E12" s="226"/>
      <c r="F12" s="226"/>
    </row>
    <row r="13" spans="1:6" x14ac:dyDescent="0.3">
      <c r="A13">
        <v>4</v>
      </c>
      <c r="B13" s="224"/>
      <c r="C13" s="224"/>
      <c r="D13" s="224"/>
      <c r="E13" s="226"/>
      <c r="F13" s="226"/>
    </row>
    <row r="14" spans="1:6" x14ac:dyDescent="0.3">
      <c r="D14" s="225"/>
      <c r="E14" s="226"/>
      <c r="F14" s="226"/>
    </row>
    <row r="15" spans="1:6" x14ac:dyDescent="0.3">
      <c r="D15" s="226"/>
      <c r="E15" s="228"/>
      <c r="F15" s="226"/>
    </row>
    <row r="16" spans="1:6" x14ac:dyDescent="0.3">
      <c r="D16" s="226"/>
      <c r="F16" s="226"/>
    </row>
    <row r="17" spans="1:7" x14ac:dyDescent="0.3">
      <c r="B17" s="224"/>
      <c r="C17" s="224"/>
      <c r="D17" s="227"/>
      <c r="F17" s="226"/>
    </row>
    <row r="18" spans="1:7" x14ac:dyDescent="0.3">
      <c r="A18">
        <v>5</v>
      </c>
      <c r="F18" s="226"/>
    </row>
    <row r="19" spans="1:7" x14ac:dyDescent="0.3">
      <c r="F19" s="226"/>
      <c r="G19" s="229"/>
    </row>
    <row r="20" spans="1:7" x14ac:dyDescent="0.3">
      <c r="A20">
        <v>6</v>
      </c>
      <c r="B20" s="224"/>
      <c r="C20" s="224"/>
      <c r="D20" s="224"/>
      <c r="F20" s="226"/>
    </row>
    <row r="21" spans="1:7" x14ac:dyDescent="0.3">
      <c r="D21" s="225"/>
      <c r="F21" s="226"/>
    </row>
    <row r="22" spans="1:7" x14ac:dyDescent="0.3">
      <c r="D22" s="226"/>
      <c r="E22" s="229"/>
      <c r="F22" s="226"/>
    </row>
    <row r="23" spans="1:7" x14ac:dyDescent="0.3">
      <c r="D23" s="226"/>
      <c r="E23" s="225"/>
      <c r="F23" s="226"/>
    </row>
    <row r="24" spans="1:7" x14ac:dyDescent="0.3">
      <c r="B24" s="224"/>
      <c r="C24" s="224"/>
      <c r="D24" s="227"/>
      <c r="E24" s="226"/>
      <c r="F24" s="226"/>
    </row>
    <row r="25" spans="1:7" x14ac:dyDescent="0.3">
      <c r="A25">
        <v>7</v>
      </c>
      <c r="E25" s="226"/>
      <c r="F25" s="226"/>
    </row>
    <row r="26" spans="1:7" x14ac:dyDescent="0.3">
      <c r="E26" s="226"/>
      <c r="F26" s="226"/>
    </row>
    <row r="27" spans="1:7" x14ac:dyDescent="0.3">
      <c r="E27" s="226"/>
      <c r="F27" s="228"/>
    </row>
    <row r="28" spans="1:7" x14ac:dyDescent="0.3">
      <c r="A28">
        <v>8</v>
      </c>
      <c r="B28" s="224"/>
      <c r="C28" s="224"/>
      <c r="D28" s="224"/>
      <c r="E28" s="226"/>
    </row>
    <row r="29" spans="1:7" x14ac:dyDescent="0.3">
      <c r="D29" s="225"/>
      <c r="E29" s="226"/>
    </row>
    <row r="30" spans="1:7" x14ac:dyDescent="0.3">
      <c r="D30" s="226"/>
      <c r="E30" s="228"/>
    </row>
    <row r="31" spans="1:7" x14ac:dyDescent="0.3">
      <c r="D31" s="226"/>
    </row>
    <row r="32" spans="1:7" x14ac:dyDescent="0.3">
      <c r="B32" s="224"/>
      <c r="C32" s="224"/>
      <c r="D32" s="227"/>
    </row>
    <row r="33" spans="1:1" x14ac:dyDescent="0.3">
      <c r="A3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ĐĐ NAM</vt:lpstr>
      <vt:lpstr>ĐĐ NỮ</vt:lpstr>
      <vt:lpstr>ĐƠN NAM</vt:lpstr>
      <vt:lpstr>ĐƠN NỮ</vt:lpstr>
      <vt:lpstr>ĐÔI NAM</vt:lpstr>
      <vt:lpstr>ĐÔI NỮ</vt:lpstr>
      <vt:lpstr>ĐÔI NAM NỮ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2022-05-06T08:43:59Z</dcterms:created>
  <dcterms:modified xsi:type="dcterms:W3CDTF">2022-05-07T05:03:31Z</dcterms:modified>
</cp:coreProperties>
</file>