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firstSheet="3" activeTab="7"/>
  </bookViews>
  <sheets>
    <sheet name="ĐÔI NAM 34 TRỞ XUỐNG" sheetId="1" r:id="rId1"/>
    <sheet name="ĐÔI NỮ 34 TRỞ XUỐNG" sheetId="2" r:id="rId2"/>
    <sheet name="ĐÔI NAM NỮ 34 TRỞ XUỐNG" sheetId="3" r:id="rId3"/>
    <sheet name="ĐÔI NAM NỮ 35-45" sheetId="4" r:id="rId4"/>
    <sheet name="ĐÔI NAM 35-45" sheetId="5" r:id="rId5"/>
    <sheet name="ĐÔI NỮ 35-45" sheetId="6" r:id="rId6"/>
    <sheet name="ĐÔI NAM 46 TRỞ LÊN" sheetId="7" r:id="rId7"/>
    <sheet name="ĐÔI NAM LĐ" sheetId="8" r:id="rId8"/>
  </sheets>
  <calcPr calcId="144525"/>
</workbook>
</file>

<file path=xl/calcChain.xml><?xml version="1.0" encoding="utf-8"?>
<calcChain xmlns="http://schemas.openxmlformats.org/spreadsheetml/2006/main">
  <c r="F12" i="8" l="1"/>
  <c r="D12" i="8"/>
  <c r="F11" i="8"/>
  <c r="D11" i="8"/>
  <c r="F10" i="8"/>
  <c r="D10" i="8"/>
  <c r="R8" i="8"/>
  <c r="P8" i="8"/>
  <c r="U8" i="8" s="1"/>
  <c r="G8" i="8"/>
  <c r="R7" i="8"/>
  <c r="P7" i="8"/>
  <c r="U7" i="8" s="1"/>
  <c r="O7" i="8"/>
  <c r="J8" i="8" s="1"/>
  <c r="M7" i="8"/>
  <c r="L8" i="8" s="1"/>
  <c r="R6" i="8"/>
  <c r="P6" i="8"/>
  <c r="U6" i="8" s="1"/>
  <c r="O6" i="8"/>
  <c r="M6" i="8"/>
  <c r="I8" i="8" s="1"/>
  <c r="L6" i="8"/>
  <c r="X6" i="8" s="1"/>
  <c r="J6" i="8"/>
  <c r="I7" i="8" s="1"/>
  <c r="X7" i="8" s="1"/>
  <c r="F12" i="7"/>
  <c r="D12" i="7"/>
  <c r="F11" i="7"/>
  <c r="D11" i="7"/>
  <c r="F10" i="7"/>
  <c r="D10" i="7"/>
  <c r="R8" i="7"/>
  <c r="P8" i="7"/>
  <c r="U8" i="7" s="1"/>
  <c r="I8" i="7"/>
  <c r="R7" i="7"/>
  <c r="P7" i="7"/>
  <c r="U7" i="7" s="1"/>
  <c r="O7" i="7"/>
  <c r="J8" i="7" s="1"/>
  <c r="M7" i="7"/>
  <c r="L8" i="7" s="1"/>
  <c r="R6" i="7"/>
  <c r="P6" i="7"/>
  <c r="U6" i="7" s="1"/>
  <c r="O6" i="7"/>
  <c r="G8" i="7" s="1"/>
  <c r="S8" i="7" s="1"/>
  <c r="M6" i="7"/>
  <c r="L6" i="7"/>
  <c r="G7" i="7" s="1"/>
  <c r="J6" i="7"/>
  <c r="I7" i="7" s="1"/>
  <c r="X7" i="7" s="1"/>
  <c r="F12" i="6"/>
  <c r="D12" i="6"/>
  <c r="F11" i="6"/>
  <c r="D11" i="6"/>
  <c r="F10" i="6"/>
  <c r="D10" i="6"/>
  <c r="R8" i="6"/>
  <c r="P8" i="6"/>
  <c r="U8" i="6" s="1"/>
  <c r="G8" i="6"/>
  <c r="S8" i="6" s="1"/>
  <c r="R7" i="6"/>
  <c r="P7" i="6"/>
  <c r="U7" i="6" s="1"/>
  <c r="O7" i="6"/>
  <c r="J8" i="6" s="1"/>
  <c r="M7" i="6"/>
  <c r="T7" i="6" s="1"/>
  <c r="I7" i="6"/>
  <c r="X7" i="6" s="1"/>
  <c r="S6" i="6"/>
  <c r="R6" i="6"/>
  <c r="P6" i="6"/>
  <c r="U6" i="6" s="1"/>
  <c r="O6" i="6"/>
  <c r="X6" i="6" s="1"/>
  <c r="M6" i="6"/>
  <c r="I8" i="6" s="1"/>
  <c r="L6" i="6"/>
  <c r="G7" i="6" s="1"/>
  <c r="J6" i="6"/>
  <c r="X8" i="8" l="1"/>
  <c r="S8" i="8"/>
  <c r="T8" i="8"/>
  <c r="W8" i="8"/>
  <c r="T7" i="8"/>
  <c r="G7" i="8"/>
  <c r="S6" i="8"/>
  <c r="W6" i="8"/>
  <c r="T6" i="8"/>
  <c r="X8" i="7"/>
  <c r="T8" i="7"/>
  <c r="V8" i="7" s="1"/>
  <c r="W8" i="7"/>
  <c r="W7" i="7"/>
  <c r="S7" i="7"/>
  <c r="T6" i="7"/>
  <c r="X6" i="7"/>
  <c r="T7" i="7"/>
  <c r="S6" i="7"/>
  <c r="W6" i="7"/>
  <c r="S7" i="6"/>
  <c r="V7" i="6" s="1"/>
  <c r="W7" i="6"/>
  <c r="W8" i="6"/>
  <c r="T8" i="6"/>
  <c r="V8" i="6" s="1"/>
  <c r="Y8" i="6" s="1"/>
  <c r="W6" i="6"/>
  <c r="T6" i="6"/>
  <c r="V6" i="6" s="1"/>
  <c r="L8" i="6"/>
  <c r="X8" i="6" s="1"/>
  <c r="V6" i="8" l="1"/>
  <c r="Y6" i="8" s="1"/>
  <c r="W7" i="8"/>
  <c r="S7" i="8"/>
  <c r="V7" i="8" s="1"/>
  <c r="V8" i="8"/>
  <c r="Y8" i="8" s="1"/>
  <c r="Y8" i="7"/>
  <c r="V6" i="7"/>
  <c r="V7" i="7"/>
  <c r="Y7" i="7" s="1"/>
  <c r="Y6" i="6"/>
  <c r="Y7" i="6"/>
  <c r="Y7" i="8" l="1"/>
  <c r="Y6" i="7"/>
</calcChain>
</file>

<file path=xl/sharedStrings.xml><?xml version="1.0" encoding="utf-8"?>
<sst xmlns="http://schemas.openxmlformats.org/spreadsheetml/2006/main" count="134" uniqueCount="64">
  <si>
    <t>TÙNG +TIẾN (ĐHBK)</t>
  </si>
  <si>
    <t xml:space="preserve">                X</t>
  </si>
  <si>
    <t>NAM + HOÀI (CĐCN)</t>
  </si>
  <si>
    <t>BÁCH + NAM (CQ ĐHĐN)</t>
  </si>
  <si>
    <t>PHỤNG + DUY (ĐHKT)</t>
  </si>
  <si>
    <t>SỸ + VINH (ĐHBK)</t>
  </si>
  <si>
    <t>HÒA + TRANG (CĐCN)</t>
  </si>
  <si>
    <t>DUNG + HIỀN (CQ ĐHĐN)</t>
  </si>
  <si>
    <t>KHUÊ + THANH (ĐHBK)</t>
  </si>
  <si>
    <t>ĐẲNG + MỸ (CĐCN)</t>
  </si>
  <si>
    <t>NGỌC + KHUÊ (ĐHBK)</t>
  </si>
  <si>
    <t>BÁCH + THANH (CQ ĐHĐN)</t>
  </si>
  <si>
    <t>HOÀI + MỸ (CĐCN)</t>
  </si>
  <si>
    <t>VINH + THANH (ĐHBK)</t>
  </si>
  <si>
    <t>NAM + ĐẲNG (CĐCN)</t>
  </si>
  <si>
    <t>PHỤNG + PHƯỚC (ĐHKT)</t>
  </si>
  <si>
    <t>THẾ + DUNG (CQ ĐHĐN)</t>
  </si>
  <si>
    <t>HY + AN (ĐHBK)</t>
  </si>
  <si>
    <t>PHÁT + HỒNG (CĐCN)</t>
  </si>
  <si>
    <t>THÀNH + LOAN (CĐCN)</t>
  </si>
  <si>
    <t>CHÂU + HƯỜNG (CQĐHĐN)</t>
  </si>
  <si>
    <t>LUẬN + THỦY (ĐHBK)</t>
  </si>
  <si>
    <t>HÙNG + VỸ (CQ ĐHĐN)</t>
  </si>
  <si>
    <t>HY + ANH (ĐHBK)</t>
  </si>
  <si>
    <t>VINH + THÀNH (CĐCN)</t>
  </si>
  <si>
    <t>HẢI + KỲ (CQ ĐHĐN)</t>
  </si>
  <si>
    <t>TUẤN + BÌNH (ĐHSP)</t>
  </si>
  <si>
    <t>TRÌ + THẮNG (ĐHBK)</t>
  </si>
  <si>
    <t>HÀ+ PHÁT(CĐCN)</t>
  </si>
  <si>
    <t>TT</t>
  </si>
  <si>
    <t>BẢNG A</t>
  </si>
  <si>
    <t>Điểm</t>
  </si>
  <si>
    <t>T</t>
  </si>
  <si>
    <t>/B</t>
  </si>
  <si>
    <t>XH</t>
  </si>
  <si>
    <t>-</t>
  </si>
  <si>
    <t>MS</t>
  </si>
  <si>
    <t>Giờ</t>
  </si>
  <si>
    <t>Ngày</t>
  </si>
  <si>
    <t>Bàn</t>
  </si>
  <si>
    <t>LOAN + HỒNG (CĐCN)</t>
  </si>
  <si>
    <t>ĐẰNG + GIANG (ĐHKT)</t>
  </si>
  <si>
    <t>AN + THỦY (ĐHBK)</t>
  </si>
  <si>
    <t>DŨNG + CHUNG (ĐHSP)</t>
  </si>
  <si>
    <t>HÙNG + TRƯỜNG (CQ ĐHĐN)</t>
  </si>
  <si>
    <t>ĐỀ + DŨNG (CQ ĐHĐN)</t>
  </si>
  <si>
    <t xml:space="preserve">BẢNG </t>
  </si>
  <si>
    <t>HUY + TUẤN (ĐHKT)</t>
  </si>
  <si>
    <t>TRANH + TRƯỜNG (CĐCN)</t>
  </si>
  <si>
    <t>KỲ + AN( CQ ĐHĐN)</t>
  </si>
  <si>
    <t xml:space="preserve">                       GIẢI CẦU LÔNG CƠ QUAN ĐẠI HỌC ĐÀ NẴNG MỞ RỘNG - 2017</t>
  </si>
  <si>
    <t xml:space="preserve">                 NỘI DUNG: ĐÔI NAM NỮ 35 - 45</t>
  </si>
  <si>
    <t xml:space="preserve">                 NỘI DUNG: ĐÔI NỮ 35 - 45</t>
  </si>
  <si>
    <t xml:space="preserve">                 NỘI DUNG: ĐÔI NAM 46 TRỞ LÊN</t>
  </si>
  <si>
    <t xml:space="preserve">                     NỘI DUNG: ĐÔI NAM LÃNH ĐẠO</t>
  </si>
  <si>
    <t xml:space="preserve">                  NỘI DUNG: ĐÔI NAM 34 TRỞ XUỐNG</t>
  </si>
  <si>
    <t xml:space="preserve">                  NỘI DUNG: ĐÔI NỮ 34 TRỞ XUỐNG</t>
  </si>
  <si>
    <t xml:space="preserve">                  NỘI DUNG: ĐÔI NAM NỮ 34 TRỞ XUỐNG</t>
  </si>
  <si>
    <t xml:space="preserve"> GIẢI CẦU LÔNG CƠ QUAN ĐẠI HỌC ĐÀ NẴNG MỞ RỘNG - 2017</t>
  </si>
  <si>
    <t xml:space="preserve">   GIẢI CẦU LÔNG CƠ QUAN ĐẠI HỌC ĐÀ NẴNG MỞ RỘNG - 2017</t>
  </si>
  <si>
    <t xml:space="preserve"> NỘI DUNG: ĐÔI NAM 35 - 45</t>
  </si>
  <si>
    <t>GIẢI CẦU LÔNG CƠ QUAN ĐẠI HỌC ĐÀ NẴNG MỞ RỘNG - 2017</t>
  </si>
  <si>
    <t>DUY + LOAN (ĐHKT)</t>
  </si>
  <si>
    <t>PHƯỚC + LOAN (ĐHKT)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</si>
</sst>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mbria"/>
      <family val="1"/>
      <charset val="163"/>
      <scheme val="major"/>
    </font>
    <font>
      <b/>
      <sz val="10"/>
      <name val="Cambria"/>
      <family val="1"/>
      <charset val="163"/>
      <scheme val="maj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  <charset val="163"/>
    </font>
    <font>
      <b/>
      <sz val="14"/>
      <color theme="1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6" xfId="0" quotePrefix="1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3" xfId="0" applyFont="1" applyBorder="1" applyAlignment="1"/>
    <xf numFmtId="0" fontId="5" fillId="0" borderId="25" xfId="0" applyFont="1" applyBorder="1" applyAlignment="1"/>
    <xf numFmtId="0" fontId="5" fillId="0" borderId="22" xfId="0" applyFont="1" applyBorder="1" applyAlignment="1"/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/>
    <xf numFmtId="0" fontId="4" fillId="0" borderId="25" xfId="0" applyFont="1" applyBorder="1" applyAlignment="1">
      <alignment horizontal="left"/>
    </xf>
    <xf numFmtId="0" fontId="4" fillId="0" borderId="29" xfId="0" applyFont="1" applyBorder="1" applyAlignment="1"/>
    <xf numFmtId="0" fontId="4" fillId="0" borderId="25" xfId="0" applyFont="1" applyBorder="1" applyAlignment="1"/>
    <xf numFmtId="0" fontId="4" fillId="0" borderId="34" xfId="0" applyFont="1" applyBorder="1" applyAlignment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/>
    <xf numFmtId="0" fontId="4" fillId="0" borderId="35" xfId="0" applyFont="1" applyBorder="1" applyAlignment="1"/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/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/>
    <xf numFmtId="0" fontId="6" fillId="0" borderId="23" xfId="0" applyFont="1" applyBorder="1" applyAlignment="1">
      <alignment horizontal="right"/>
    </xf>
    <xf numFmtId="0" fontId="6" fillId="0" borderId="25" xfId="0" applyFont="1" applyBorder="1" applyAlignment="1">
      <alignment horizontal="left"/>
    </xf>
    <xf numFmtId="0" fontId="6" fillId="0" borderId="30" xfId="0" quotePrefix="1" applyNumberFormat="1" applyFont="1" applyBorder="1" applyAlignment="1"/>
    <xf numFmtId="0" fontId="6" fillId="0" borderId="24" xfId="0" applyNumberFormat="1" applyFont="1" applyBorder="1" applyAlignment="1">
      <alignment horizontal="center"/>
    </xf>
    <xf numFmtId="0" fontId="6" fillId="0" borderId="25" xfId="0" quotePrefix="1" applyNumberFormat="1" applyFont="1" applyBorder="1" applyAlignment="1">
      <alignment horizontal="left"/>
    </xf>
    <xf numFmtId="0" fontId="6" fillId="0" borderId="23" xfId="0" quotePrefix="1" applyFont="1" applyBorder="1" applyAlignment="1">
      <alignment horizontal="left"/>
    </xf>
    <xf numFmtId="0" fontId="6" fillId="0" borderId="25" xfId="0" quotePrefix="1" applyFont="1" applyBorder="1" applyAlignment="1">
      <alignment horizontal="left"/>
    </xf>
    <xf numFmtId="0" fontId="6" fillId="0" borderId="31" xfId="0" quotePrefix="1" applyNumberFormat="1" applyFont="1" applyBorder="1" applyAlignment="1"/>
    <xf numFmtId="0" fontId="6" fillId="0" borderId="32" xfId="0" applyNumberFormat="1" applyFont="1" applyBorder="1" applyAlignment="1">
      <alignment horizontal="center"/>
    </xf>
    <xf numFmtId="0" fontId="6" fillId="0" borderId="33" xfId="0" quotePrefix="1" applyNumberFormat="1" applyFont="1" applyBorder="1" applyAlignment="1">
      <alignment horizontal="left"/>
    </xf>
    <xf numFmtId="0" fontId="6" fillId="0" borderId="34" xfId="0" quotePrefix="1" applyFont="1" applyBorder="1" applyAlignment="1">
      <alignment horizontal="left"/>
    </xf>
    <xf numFmtId="16" fontId="6" fillId="0" borderId="32" xfId="0" applyNumberFormat="1" applyFont="1" applyBorder="1" applyAlignment="1">
      <alignment horizontal="center"/>
    </xf>
    <xf numFmtId="0" fontId="6" fillId="0" borderId="33" xfId="0" quotePrefix="1" applyFont="1" applyBorder="1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Alignment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" fontId="4" fillId="0" borderId="23" xfId="0" quotePrefix="1" applyNumberFormat="1" applyFont="1" applyBorder="1" applyAlignment="1">
      <alignment horizontal="center"/>
    </xf>
    <xf numFmtId="1" fontId="4" fillId="0" borderId="24" xfId="0" quotePrefix="1" applyNumberFormat="1" applyFont="1" applyBorder="1" applyAlignment="1">
      <alignment horizontal="center"/>
    </xf>
    <xf numFmtId="1" fontId="4" fillId="0" borderId="25" xfId="0" quotePrefix="1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" fontId="4" fillId="0" borderId="34" xfId="0" quotePrefix="1" applyNumberFormat="1" applyFont="1" applyBorder="1" applyAlignment="1">
      <alignment horizontal="center"/>
    </xf>
    <xf numFmtId="1" fontId="4" fillId="0" borderId="32" xfId="0" quotePrefix="1" applyNumberFormat="1" applyFont="1" applyBorder="1" applyAlignment="1">
      <alignment horizontal="center"/>
    </xf>
    <xf numFmtId="1" fontId="4" fillId="0" borderId="33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1" sqref="G31"/>
    </sheetView>
  </sheetViews>
  <sheetFormatPr defaultRowHeight="15" x14ac:dyDescent="0.25"/>
  <sheetData>
    <row r="1" spans="1:10" ht="18" x14ac:dyDescent="0.2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x14ac:dyDescent="0.25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</row>
    <row r="5" spans="1:10" x14ac:dyDescent="0.25">
      <c r="A5" s="2">
        <v>1</v>
      </c>
      <c r="B5" s="1" t="s">
        <v>0</v>
      </c>
      <c r="C5" s="1"/>
      <c r="D5" s="1"/>
      <c r="E5" s="1"/>
      <c r="F5" s="1"/>
      <c r="G5" s="1"/>
    </row>
    <row r="6" spans="1:10" x14ac:dyDescent="0.25">
      <c r="A6" s="2"/>
      <c r="B6" s="3"/>
      <c r="C6" s="4"/>
      <c r="D6" s="1"/>
      <c r="E6" s="1"/>
      <c r="F6" s="1"/>
      <c r="G6" s="1"/>
    </row>
    <row r="7" spans="1:10" x14ac:dyDescent="0.25">
      <c r="A7" s="2"/>
      <c r="B7" s="5"/>
      <c r="C7" s="6"/>
      <c r="D7" s="7"/>
      <c r="E7" s="1"/>
      <c r="F7" s="1"/>
      <c r="G7" s="1"/>
    </row>
    <row r="8" spans="1:10" x14ac:dyDescent="0.25">
      <c r="A8" s="2"/>
      <c r="B8" s="5"/>
      <c r="C8" s="6"/>
      <c r="D8" s="4"/>
      <c r="E8" s="1"/>
      <c r="F8" s="1"/>
      <c r="G8" s="1"/>
    </row>
    <row r="9" spans="1:10" x14ac:dyDescent="0.25">
      <c r="A9" s="2">
        <v>2</v>
      </c>
      <c r="B9" s="8"/>
      <c r="C9" s="9"/>
      <c r="D9" s="10"/>
      <c r="E9" s="1"/>
      <c r="F9" s="5"/>
      <c r="G9" s="1"/>
    </row>
    <row r="10" spans="1:10" x14ac:dyDescent="0.25">
      <c r="A10" s="2"/>
      <c r="B10" s="1" t="s">
        <v>1</v>
      </c>
      <c r="C10" s="1"/>
      <c r="D10" s="6"/>
      <c r="E10" s="1"/>
      <c r="F10" s="1"/>
      <c r="G10" s="1"/>
    </row>
    <row r="11" spans="1:10" x14ac:dyDescent="0.25">
      <c r="A11" s="2"/>
      <c r="B11" s="1"/>
      <c r="C11" s="1"/>
      <c r="D11" s="6"/>
      <c r="E11" s="1"/>
      <c r="F11" s="1"/>
      <c r="G11" s="1"/>
    </row>
    <row r="12" spans="1:10" x14ac:dyDescent="0.25">
      <c r="A12" s="2"/>
      <c r="B12" s="1"/>
      <c r="C12" s="1"/>
      <c r="D12" s="6"/>
      <c r="E12" s="11"/>
      <c r="F12" s="1"/>
      <c r="G12" s="1"/>
    </row>
    <row r="13" spans="1:10" x14ac:dyDescent="0.25">
      <c r="A13" s="2">
        <v>3</v>
      </c>
      <c r="B13" s="1" t="s">
        <v>1</v>
      </c>
      <c r="C13" s="1"/>
      <c r="D13" s="6"/>
      <c r="E13" s="12"/>
      <c r="F13" s="1"/>
      <c r="G13" s="1"/>
    </row>
    <row r="14" spans="1:10" x14ac:dyDescent="0.25">
      <c r="A14" s="2"/>
      <c r="B14" s="3"/>
      <c r="C14" s="4"/>
      <c r="D14" s="5"/>
      <c r="E14" s="12"/>
      <c r="F14" s="1"/>
      <c r="G14" s="1"/>
    </row>
    <row r="15" spans="1:10" x14ac:dyDescent="0.25">
      <c r="A15" s="2"/>
      <c r="B15" s="5"/>
      <c r="C15" s="6"/>
      <c r="D15" s="7"/>
      <c r="E15" s="12"/>
      <c r="F15" s="1"/>
      <c r="G15" s="1"/>
    </row>
    <row r="16" spans="1:10" x14ac:dyDescent="0.25">
      <c r="A16" s="2"/>
      <c r="B16" s="5"/>
      <c r="C16" s="6"/>
      <c r="D16" s="3"/>
      <c r="E16" s="6"/>
      <c r="F16" s="1"/>
      <c r="G16" s="1"/>
    </row>
    <row r="17" spans="1:7" x14ac:dyDescent="0.25">
      <c r="A17" s="2">
        <v>4</v>
      </c>
      <c r="B17" s="8"/>
      <c r="C17" s="9"/>
      <c r="D17" s="5"/>
      <c r="E17" s="6"/>
      <c r="F17" s="1"/>
      <c r="G17" s="1"/>
    </row>
    <row r="18" spans="1:7" x14ac:dyDescent="0.25">
      <c r="A18" s="2"/>
      <c r="B18" s="1" t="s">
        <v>2</v>
      </c>
      <c r="C18" s="1"/>
      <c r="D18" s="5"/>
      <c r="E18" s="6"/>
      <c r="F18" s="1"/>
      <c r="G18" s="1"/>
    </row>
    <row r="19" spans="1:7" x14ac:dyDescent="0.25">
      <c r="A19" s="2"/>
      <c r="B19" s="1"/>
      <c r="C19" s="1"/>
      <c r="D19" s="5"/>
      <c r="E19" s="6"/>
      <c r="F19" s="5"/>
      <c r="G19" s="1"/>
    </row>
    <row r="20" spans="1:7" x14ac:dyDescent="0.25">
      <c r="A20" s="2"/>
      <c r="B20" s="1"/>
      <c r="C20" s="1"/>
      <c r="D20" s="5"/>
      <c r="E20" s="13"/>
      <c r="F20" s="14"/>
      <c r="G20" s="1"/>
    </row>
    <row r="21" spans="1:7" x14ac:dyDescent="0.25">
      <c r="A21" s="2">
        <v>5</v>
      </c>
      <c r="B21" s="1" t="s">
        <v>3</v>
      </c>
      <c r="C21" s="1"/>
      <c r="D21" s="5"/>
      <c r="E21" s="6"/>
      <c r="F21" s="15"/>
      <c r="G21" s="1"/>
    </row>
    <row r="22" spans="1:7" x14ac:dyDescent="0.25">
      <c r="A22" s="2"/>
      <c r="B22" s="3"/>
      <c r="C22" s="4"/>
      <c r="D22" s="5"/>
      <c r="E22" s="6"/>
      <c r="F22" s="5"/>
      <c r="G22" s="1"/>
    </row>
    <row r="23" spans="1:7" x14ac:dyDescent="0.25">
      <c r="A23" s="2"/>
      <c r="B23" s="5"/>
      <c r="C23" s="6"/>
      <c r="D23" s="7"/>
      <c r="E23" s="6"/>
      <c r="F23" s="15"/>
      <c r="G23" s="1"/>
    </row>
    <row r="24" spans="1:7" x14ac:dyDescent="0.25">
      <c r="A24" s="2"/>
      <c r="B24" s="5"/>
      <c r="C24" s="6"/>
      <c r="D24" s="5"/>
      <c r="E24" s="12"/>
      <c r="F24" s="1"/>
      <c r="G24" s="1"/>
    </row>
    <row r="25" spans="1:7" x14ac:dyDescent="0.25">
      <c r="A25" s="2">
        <v>6</v>
      </c>
      <c r="B25" s="8"/>
      <c r="C25" s="16"/>
      <c r="D25" s="13"/>
      <c r="E25" s="6"/>
      <c r="F25" s="1"/>
      <c r="G25" s="1"/>
    </row>
    <row r="26" spans="1:7" x14ac:dyDescent="0.25">
      <c r="A26" s="2"/>
      <c r="B26" s="1" t="s">
        <v>4</v>
      </c>
      <c r="C26" s="1"/>
      <c r="D26" s="5"/>
      <c r="E26" s="12"/>
      <c r="F26" s="1"/>
      <c r="G26" s="1"/>
    </row>
    <row r="27" spans="1:7" x14ac:dyDescent="0.25">
      <c r="A27" s="2"/>
      <c r="B27" s="1"/>
      <c r="C27" s="1"/>
      <c r="D27" s="5"/>
      <c r="E27" s="12"/>
      <c r="F27" s="1"/>
      <c r="G27" s="1"/>
    </row>
    <row r="28" spans="1:7" x14ac:dyDescent="0.25">
      <c r="A28" s="2"/>
      <c r="B28" s="1"/>
      <c r="C28" s="1"/>
      <c r="D28" s="5"/>
      <c r="E28" s="17"/>
      <c r="F28" s="1"/>
      <c r="G28" s="1"/>
    </row>
    <row r="29" spans="1:7" x14ac:dyDescent="0.25">
      <c r="A29" s="2">
        <v>7</v>
      </c>
      <c r="B29" s="1" t="s">
        <v>1</v>
      </c>
      <c r="C29" s="1"/>
      <c r="D29" s="6"/>
      <c r="E29" s="5"/>
      <c r="F29" s="1"/>
      <c r="G29" s="1"/>
    </row>
    <row r="30" spans="1:7" x14ac:dyDescent="0.25">
      <c r="A30" s="2"/>
      <c r="B30" s="3"/>
      <c r="C30" s="4"/>
      <c r="D30" s="6"/>
      <c r="E30" s="15"/>
      <c r="F30" s="1"/>
      <c r="G30" s="1"/>
    </row>
    <row r="31" spans="1:7" x14ac:dyDescent="0.25">
      <c r="A31" s="2"/>
      <c r="B31" s="5"/>
      <c r="C31" s="6"/>
      <c r="D31" s="17"/>
      <c r="E31" s="15"/>
      <c r="F31" s="1"/>
      <c r="G31" s="1"/>
    </row>
    <row r="32" spans="1:7" x14ac:dyDescent="0.25">
      <c r="A32" s="2"/>
      <c r="B32" s="5"/>
      <c r="C32" s="6"/>
      <c r="D32" s="5"/>
      <c r="E32" s="1"/>
      <c r="F32" s="1"/>
      <c r="G32" s="1"/>
    </row>
    <row r="33" spans="1:7" x14ac:dyDescent="0.25">
      <c r="A33" s="2">
        <v>8</v>
      </c>
      <c r="B33" s="8"/>
      <c r="C33" s="9"/>
      <c r="D33" s="1"/>
      <c r="E33" s="1"/>
      <c r="F33" s="1"/>
      <c r="G33" s="1"/>
    </row>
    <row r="34" spans="1:7" x14ac:dyDescent="0.25">
      <c r="A34" s="2"/>
      <c r="B34" s="1" t="s">
        <v>5</v>
      </c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B38" s="1"/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B22" sqref="B22"/>
    </sheetView>
  </sheetViews>
  <sheetFormatPr defaultRowHeight="15" x14ac:dyDescent="0.25"/>
  <cols>
    <col min="3" max="3" width="15.7109375" customWidth="1"/>
    <col min="4" max="4" width="17.140625" customWidth="1"/>
    <col min="5" max="5" width="15.7109375" customWidth="1"/>
  </cols>
  <sheetData>
    <row r="1" spans="1:8" ht="18" x14ac:dyDescent="0.25">
      <c r="A1" s="67" t="s">
        <v>58</v>
      </c>
      <c r="B1" s="67"/>
      <c r="C1" s="67"/>
      <c r="D1" s="67"/>
      <c r="E1" s="67"/>
      <c r="F1" s="67"/>
      <c r="G1" s="67"/>
      <c r="H1" s="67"/>
    </row>
    <row r="2" spans="1:8" ht="15.75" x14ac:dyDescent="0.25">
      <c r="A2" s="68" t="s">
        <v>56</v>
      </c>
      <c r="B2" s="68"/>
      <c r="C2" s="68"/>
      <c r="D2" s="68"/>
      <c r="E2" s="68"/>
      <c r="F2" s="68"/>
      <c r="G2" s="62"/>
      <c r="H2" s="62"/>
    </row>
    <row r="5" spans="1:8" x14ac:dyDescent="0.25">
      <c r="A5" s="2">
        <v>1</v>
      </c>
      <c r="B5" s="1" t="s">
        <v>6</v>
      </c>
      <c r="C5" s="1"/>
      <c r="D5" s="1"/>
      <c r="E5" s="1"/>
      <c r="F5" s="1"/>
      <c r="G5" s="1"/>
    </row>
    <row r="6" spans="1:8" x14ac:dyDescent="0.25">
      <c r="A6" s="2"/>
      <c r="B6" s="3"/>
      <c r="C6" s="4"/>
      <c r="D6" s="1"/>
      <c r="E6" s="1"/>
      <c r="F6" s="1"/>
      <c r="G6" s="1"/>
    </row>
    <row r="7" spans="1:8" x14ac:dyDescent="0.25">
      <c r="A7" s="2"/>
      <c r="B7" s="5"/>
      <c r="C7" s="6"/>
      <c r="D7" s="7"/>
      <c r="E7" s="1"/>
      <c r="F7" s="1"/>
      <c r="G7" s="1"/>
    </row>
    <row r="8" spans="1:8" x14ac:dyDescent="0.25">
      <c r="A8" s="2"/>
      <c r="B8" s="5"/>
      <c r="C8" s="6"/>
      <c r="D8" s="4"/>
      <c r="E8" s="1"/>
      <c r="F8" s="1"/>
      <c r="G8" s="1"/>
    </row>
    <row r="9" spans="1:8" x14ac:dyDescent="0.25">
      <c r="A9" s="2">
        <v>2</v>
      </c>
      <c r="B9" s="8"/>
      <c r="C9" s="9"/>
      <c r="D9" s="10"/>
      <c r="E9" s="1"/>
      <c r="F9" s="5"/>
      <c r="G9" s="1"/>
    </row>
    <row r="10" spans="1:8" x14ac:dyDescent="0.25">
      <c r="A10" s="2"/>
      <c r="B10" s="1" t="s">
        <v>1</v>
      </c>
      <c r="C10" s="1"/>
      <c r="D10" s="6"/>
      <c r="E10" s="1"/>
      <c r="F10" s="1"/>
      <c r="G10" s="1"/>
    </row>
    <row r="11" spans="1:8" x14ac:dyDescent="0.25">
      <c r="A11" s="2"/>
      <c r="B11" s="1"/>
      <c r="C11" s="1"/>
      <c r="D11" s="6"/>
      <c r="E11" s="1"/>
      <c r="F11" s="1"/>
      <c r="G11" s="1"/>
    </row>
    <row r="12" spans="1:8" x14ac:dyDescent="0.25">
      <c r="A12" s="2"/>
      <c r="B12" s="1"/>
      <c r="C12" s="1"/>
      <c r="D12" s="6"/>
      <c r="E12" s="11"/>
      <c r="F12" s="1"/>
      <c r="G12" s="1"/>
    </row>
    <row r="13" spans="1:8" x14ac:dyDescent="0.25">
      <c r="A13" s="2">
        <v>3</v>
      </c>
      <c r="B13" s="1" t="s">
        <v>1</v>
      </c>
      <c r="C13" s="1"/>
      <c r="D13" s="6"/>
      <c r="E13" s="12"/>
      <c r="F13" s="1"/>
      <c r="G13" s="1"/>
    </row>
    <row r="14" spans="1:8" x14ac:dyDescent="0.25">
      <c r="A14" s="2"/>
      <c r="B14" s="3"/>
      <c r="C14" s="4"/>
      <c r="D14" s="5"/>
      <c r="E14" s="12"/>
      <c r="F14" s="1"/>
      <c r="G14" s="1"/>
    </row>
    <row r="15" spans="1:8" x14ac:dyDescent="0.25">
      <c r="A15" s="2"/>
      <c r="B15" s="5"/>
      <c r="C15" s="6"/>
      <c r="D15" s="7"/>
      <c r="E15" s="12"/>
      <c r="F15" s="1"/>
      <c r="G15" s="1"/>
    </row>
    <row r="16" spans="1:8" x14ac:dyDescent="0.25">
      <c r="A16" s="2"/>
      <c r="B16" s="5"/>
      <c r="C16" s="6"/>
      <c r="D16" s="3"/>
      <c r="E16" s="6"/>
      <c r="F16" s="1"/>
      <c r="G16" s="1"/>
    </row>
    <row r="17" spans="1:7" x14ac:dyDescent="0.25">
      <c r="A17" s="2">
        <v>4</v>
      </c>
      <c r="B17" s="8"/>
      <c r="C17" s="9"/>
      <c r="D17" s="5"/>
      <c r="E17" s="6"/>
      <c r="F17" s="1"/>
      <c r="G17" s="1"/>
    </row>
    <row r="18" spans="1:7" x14ac:dyDescent="0.25">
      <c r="A18" s="2"/>
      <c r="B18" s="1" t="s">
        <v>7</v>
      </c>
      <c r="C18" s="1"/>
      <c r="D18" s="5"/>
      <c r="E18" s="6"/>
      <c r="F18" s="1"/>
      <c r="G18" s="1"/>
    </row>
    <row r="19" spans="1:7" x14ac:dyDescent="0.25">
      <c r="A19" s="2"/>
      <c r="B19" s="1"/>
      <c r="C19" s="1"/>
      <c r="D19" s="5"/>
      <c r="E19" s="6"/>
      <c r="F19" s="5"/>
      <c r="G19" s="1"/>
    </row>
    <row r="20" spans="1:7" x14ac:dyDescent="0.25">
      <c r="A20" s="2"/>
      <c r="B20" s="1"/>
      <c r="C20" s="1"/>
      <c r="D20" s="5"/>
      <c r="E20" s="13"/>
      <c r="F20" s="14"/>
      <c r="G20" s="1"/>
    </row>
    <row r="21" spans="1:7" x14ac:dyDescent="0.25">
      <c r="A21" s="2">
        <v>5</v>
      </c>
      <c r="B21" s="1" t="s">
        <v>63</v>
      </c>
      <c r="C21" s="1"/>
      <c r="D21" s="5"/>
      <c r="E21" s="6"/>
      <c r="F21" s="15"/>
      <c r="G21" s="1"/>
    </row>
    <row r="22" spans="1:7" x14ac:dyDescent="0.25">
      <c r="A22" s="2"/>
      <c r="B22" s="3"/>
      <c r="C22" s="4"/>
      <c r="D22" s="5"/>
      <c r="E22" s="6"/>
      <c r="F22" s="5"/>
      <c r="G22" s="1"/>
    </row>
    <row r="23" spans="1:7" x14ac:dyDescent="0.25">
      <c r="A23" s="2"/>
      <c r="B23" s="5"/>
      <c r="C23" s="6"/>
      <c r="D23" s="7"/>
      <c r="E23" s="6"/>
      <c r="F23" s="15"/>
      <c r="G23" s="1"/>
    </row>
    <row r="24" spans="1:7" x14ac:dyDescent="0.25">
      <c r="A24" s="2"/>
      <c r="B24" s="5"/>
      <c r="C24" s="6"/>
      <c r="D24" s="5"/>
      <c r="E24" s="12"/>
      <c r="F24" s="1"/>
      <c r="G24" s="1"/>
    </row>
    <row r="25" spans="1:7" x14ac:dyDescent="0.25">
      <c r="A25" s="2">
        <v>6</v>
      </c>
      <c r="B25" s="8"/>
      <c r="C25" s="16"/>
      <c r="D25" s="13"/>
      <c r="E25" s="6"/>
      <c r="F25" s="1"/>
      <c r="G25" s="1"/>
    </row>
    <row r="26" spans="1:7" x14ac:dyDescent="0.25">
      <c r="A26" s="2"/>
      <c r="B26" s="1" t="s">
        <v>8</v>
      </c>
      <c r="C26" s="1"/>
      <c r="D26" s="5"/>
      <c r="E26" s="12"/>
      <c r="F26" s="1"/>
      <c r="G26" s="1"/>
    </row>
    <row r="27" spans="1:7" x14ac:dyDescent="0.25">
      <c r="A27" s="2"/>
      <c r="B27" s="1"/>
      <c r="C27" s="1"/>
      <c r="D27" s="5"/>
      <c r="E27" s="12"/>
      <c r="F27" s="1"/>
      <c r="G27" s="1"/>
    </row>
    <row r="28" spans="1:7" x14ac:dyDescent="0.25">
      <c r="A28" s="2"/>
      <c r="B28" s="1"/>
      <c r="C28" s="1"/>
      <c r="D28" s="5"/>
      <c r="E28" s="17"/>
      <c r="F28" s="1"/>
      <c r="G28" s="1"/>
    </row>
    <row r="29" spans="1:7" x14ac:dyDescent="0.25">
      <c r="A29" s="2">
        <v>7</v>
      </c>
      <c r="B29" s="1" t="s">
        <v>1</v>
      </c>
      <c r="C29" s="1"/>
      <c r="D29" s="6"/>
      <c r="E29" s="5"/>
      <c r="F29" s="1"/>
      <c r="G29" s="1"/>
    </row>
    <row r="30" spans="1:7" x14ac:dyDescent="0.25">
      <c r="A30" s="2"/>
      <c r="B30" s="3"/>
      <c r="C30" s="4"/>
      <c r="D30" s="6"/>
      <c r="E30" s="15"/>
      <c r="F30" s="1"/>
      <c r="G30" s="1"/>
    </row>
    <row r="31" spans="1:7" x14ac:dyDescent="0.25">
      <c r="A31" s="2"/>
      <c r="B31" s="5"/>
      <c r="C31" s="6"/>
      <c r="D31" s="17"/>
      <c r="E31" s="15"/>
      <c r="F31" s="1"/>
      <c r="G31" s="1"/>
    </row>
    <row r="32" spans="1:7" x14ac:dyDescent="0.25">
      <c r="A32" s="2"/>
      <c r="B32" s="5"/>
      <c r="C32" s="6"/>
      <c r="D32" s="5"/>
      <c r="E32" s="1"/>
      <c r="F32" s="1"/>
      <c r="G32" s="1"/>
    </row>
    <row r="33" spans="1:7" x14ac:dyDescent="0.25">
      <c r="A33" s="2">
        <v>8</v>
      </c>
      <c r="B33" s="8"/>
      <c r="C33" s="9"/>
      <c r="D33" s="1"/>
      <c r="E33" s="1"/>
      <c r="F33" s="1"/>
      <c r="G33" s="1"/>
    </row>
    <row r="34" spans="1:7" x14ac:dyDescent="0.25">
      <c r="A34" s="2"/>
      <c r="B34" s="1" t="s">
        <v>9</v>
      </c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B38" s="1"/>
    </row>
  </sheetData>
  <mergeCells count="2">
    <mergeCell ref="A1:H1"/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E5" sqref="E5"/>
    </sheetView>
  </sheetViews>
  <sheetFormatPr defaultRowHeight="15" x14ac:dyDescent="0.25"/>
  <cols>
    <col min="3" max="3" width="17" customWidth="1"/>
    <col min="4" max="4" width="15" customWidth="1"/>
    <col min="5" max="5" width="16" customWidth="1"/>
  </cols>
  <sheetData>
    <row r="1" spans="1:8" ht="18" x14ac:dyDescent="0.25">
      <c r="A1" s="69" t="s">
        <v>58</v>
      </c>
      <c r="B1" s="69"/>
      <c r="C1" s="69"/>
      <c r="D1" s="69"/>
      <c r="E1" s="69"/>
      <c r="F1" s="69"/>
      <c r="G1" s="69"/>
      <c r="H1" s="61"/>
    </row>
    <row r="2" spans="1:8" ht="15.75" x14ac:dyDescent="0.25">
      <c r="A2" s="68" t="s">
        <v>57</v>
      </c>
      <c r="B2" s="68"/>
      <c r="C2" s="68"/>
      <c r="D2" s="68"/>
      <c r="E2" s="68"/>
      <c r="F2" s="68"/>
      <c r="G2" s="62"/>
      <c r="H2" s="62"/>
    </row>
    <row r="5" spans="1:8" x14ac:dyDescent="0.25">
      <c r="A5" s="2">
        <v>1</v>
      </c>
      <c r="B5" s="1" t="s">
        <v>62</v>
      </c>
      <c r="C5" s="1"/>
      <c r="D5" s="1"/>
      <c r="E5" s="1"/>
      <c r="F5" s="1"/>
    </row>
    <row r="6" spans="1:8" x14ac:dyDescent="0.25">
      <c r="A6" s="2"/>
      <c r="B6" s="3"/>
      <c r="C6" s="4"/>
      <c r="D6" s="1"/>
      <c r="E6" s="1"/>
      <c r="F6" s="1"/>
    </row>
    <row r="7" spans="1:8" x14ac:dyDescent="0.25">
      <c r="A7" s="2"/>
      <c r="B7" s="5"/>
      <c r="C7" s="6"/>
      <c r="D7" s="7"/>
      <c r="E7" s="1"/>
      <c r="F7" s="1"/>
    </row>
    <row r="8" spans="1:8" x14ac:dyDescent="0.25">
      <c r="A8" s="2"/>
      <c r="B8" s="5"/>
      <c r="C8" s="6"/>
      <c r="D8" s="4"/>
      <c r="E8" s="1"/>
      <c r="F8" s="1"/>
    </row>
    <row r="9" spans="1:8" x14ac:dyDescent="0.25">
      <c r="A9" s="2">
        <v>2</v>
      </c>
      <c r="B9" s="8"/>
      <c r="C9" s="9"/>
      <c r="D9" s="10"/>
      <c r="E9" s="1"/>
      <c r="F9" s="5"/>
    </row>
    <row r="10" spans="1:8" x14ac:dyDescent="0.25">
      <c r="A10" s="2"/>
      <c r="B10" s="1" t="s">
        <v>10</v>
      </c>
      <c r="C10" s="1"/>
      <c r="D10" s="6"/>
      <c r="E10" s="1"/>
      <c r="F10" s="1"/>
    </row>
    <row r="11" spans="1:8" x14ac:dyDescent="0.25">
      <c r="A11" s="2"/>
      <c r="B11" s="1"/>
      <c r="C11" s="1"/>
      <c r="D11" s="6"/>
      <c r="E11" s="1"/>
      <c r="F11" s="1"/>
    </row>
    <row r="12" spans="1:8" x14ac:dyDescent="0.25">
      <c r="A12" s="2"/>
      <c r="B12" s="1"/>
      <c r="C12" s="1"/>
      <c r="D12" s="6"/>
      <c r="E12" s="11"/>
      <c r="F12" s="1"/>
    </row>
    <row r="13" spans="1:8" x14ac:dyDescent="0.25">
      <c r="A13" s="2">
        <v>3</v>
      </c>
      <c r="B13" s="1" t="s">
        <v>11</v>
      </c>
      <c r="C13" s="1"/>
      <c r="D13" s="6"/>
      <c r="E13" s="12"/>
      <c r="F13" s="1"/>
    </row>
    <row r="14" spans="1:8" x14ac:dyDescent="0.25">
      <c r="A14" s="2"/>
      <c r="B14" s="3"/>
      <c r="C14" s="4"/>
      <c r="D14" s="5"/>
      <c r="E14" s="12"/>
      <c r="F14" s="1"/>
    </row>
    <row r="15" spans="1:8" x14ac:dyDescent="0.25">
      <c r="A15" s="2"/>
      <c r="B15" s="5"/>
      <c r="C15" s="6"/>
      <c r="D15" s="7"/>
      <c r="E15" s="12"/>
      <c r="F15" s="1"/>
    </row>
    <row r="16" spans="1:8" x14ac:dyDescent="0.25">
      <c r="A16" s="2"/>
      <c r="B16" s="5"/>
      <c r="C16" s="6"/>
      <c r="D16" s="3"/>
      <c r="E16" s="6"/>
      <c r="F16" s="1"/>
    </row>
    <row r="17" spans="1:6" x14ac:dyDescent="0.25">
      <c r="A17" s="2">
        <v>4</v>
      </c>
      <c r="B17" s="8"/>
      <c r="C17" s="9"/>
      <c r="D17" s="5"/>
      <c r="E17" s="6"/>
      <c r="F17" s="1"/>
    </row>
    <row r="18" spans="1:6" x14ac:dyDescent="0.25">
      <c r="A18" s="2"/>
      <c r="B18" s="1" t="s">
        <v>12</v>
      </c>
      <c r="C18" s="1"/>
      <c r="D18" s="5"/>
      <c r="E18" s="6"/>
      <c r="F18" s="1"/>
    </row>
    <row r="19" spans="1:6" x14ac:dyDescent="0.25">
      <c r="A19" s="2"/>
      <c r="B19" s="1"/>
      <c r="C19" s="1"/>
      <c r="D19" s="5"/>
      <c r="E19" s="6"/>
      <c r="F19" s="5"/>
    </row>
    <row r="20" spans="1:6" x14ac:dyDescent="0.25">
      <c r="A20" s="2"/>
      <c r="B20" s="1"/>
      <c r="C20" s="1"/>
      <c r="D20" s="5"/>
      <c r="E20" s="13"/>
      <c r="F20" s="14"/>
    </row>
    <row r="21" spans="1:6" x14ac:dyDescent="0.25">
      <c r="A21" s="2">
        <v>5</v>
      </c>
      <c r="B21" s="1" t="s">
        <v>13</v>
      </c>
      <c r="C21" s="1"/>
      <c r="D21" s="5"/>
      <c r="E21" s="6"/>
      <c r="F21" s="15"/>
    </row>
    <row r="22" spans="1:6" x14ac:dyDescent="0.25">
      <c r="A22" s="2"/>
      <c r="B22" s="3"/>
      <c r="C22" s="4"/>
      <c r="D22" s="5"/>
      <c r="E22" s="6"/>
      <c r="F22" s="5"/>
    </row>
    <row r="23" spans="1:6" x14ac:dyDescent="0.25">
      <c r="A23" s="2"/>
      <c r="B23" s="5"/>
      <c r="C23" s="6"/>
      <c r="D23" s="7"/>
      <c r="E23" s="6"/>
      <c r="F23" s="15"/>
    </row>
    <row r="24" spans="1:6" x14ac:dyDescent="0.25">
      <c r="A24" s="2"/>
      <c r="B24" s="5"/>
      <c r="C24" s="6"/>
      <c r="D24" s="5"/>
      <c r="E24" s="12"/>
      <c r="F24" s="1"/>
    </row>
    <row r="25" spans="1:6" x14ac:dyDescent="0.25">
      <c r="A25" s="2">
        <v>6</v>
      </c>
      <c r="B25" s="8"/>
      <c r="C25" s="16"/>
      <c r="D25" s="13"/>
      <c r="E25" s="6"/>
      <c r="F25" s="1"/>
    </row>
    <row r="26" spans="1:6" x14ac:dyDescent="0.25">
      <c r="A26" s="2"/>
      <c r="B26" s="1" t="s">
        <v>14</v>
      </c>
      <c r="C26" s="1"/>
      <c r="D26" s="5"/>
      <c r="E26" s="12"/>
      <c r="F26" s="1"/>
    </row>
    <row r="27" spans="1:6" x14ac:dyDescent="0.25">
      <c r="A27" s="2"/>
      <c r="B27" s="1"/>
      <c r="C27" s="1"/>
      <c r="D27" s="5"/>
      <c r="E27" s="12"/>
      <c r="F27" s="1"/>
    </row>
    <row r="28" spans="1:6" x14ac:dyDescent="0.25">
      <c r="A28" s="2"/>
      <c r="B28" s="1"/>
      <c r="C28" s="1"/>
      <c r="D28" s="5"/>
      <c r="E28" s="17"/>
      <c r="F28" s="1"/>
    </row>
    <row r="29" spans="1:6" x14ac:dyDescent="0.25">
      <c r="A29" s="2">
        <v>7</v>
      </c>
      <c r="B29" s="1" t="s">
        <v>15</v>
      </c>
      <c r="C29" s="1"/>
      <c r="D29" s="6"/>
      <c r="E29" s="5"/>
      <c r="F29" s="1"/>
    </row>
    <row r="30" spans="1:6" x14ac:dyDescent="0.25">
      <c r="A30" s="2"/>
      <c r="B30" s="3"/>
      <c r="C30" s="4"/>
      <c r="D30" s="6"/>
      <c r="E30" s="15"/>
      <c r="F30" s="1"/>
    </row>
    <row r="31" spans="1:6" x14ac:dyDescent="0.25">
      <c r="A31" s="2"/>
      <c r="B31" s="5"/>
      <c r="C31" s="6"/>
      <c r="D31" s="17"/>
      <c r="E31" s="15"/>
      <c r="F31" s="1"/>
    </row>
    <row r="32" spans="1:6" x14ac:dyDescent="0.25">
      <c r="A32" s="2"/>
      <c r="B32" s="5"/>
      <c r="C32" s="6"/>
      <c r="D32" s="5"/>
      <c r="E32" s="1"/>
      <c r="F32" s="1"/>
    </row>
    <row r="33" spans="1:6" x14ac:dyDescent="0.25">
      <c r="A33" s="2">
        <v>8</v>
      </c>
      <c r="B33" s="8"/>
      <c r="C33" s="9"/>
      <c r="D33" s="1"/>
      <c r="E33" s="1"/>
      <c r="F33" s="1"/>
    </row>
    <row r="34" spans="1:6" x14ac:dyDescent="0.25">
      <c r="A34" s="2"/>
      <c r="B34" s="1" t="s">
        <v>16</v>
      </c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</sheetData>
  <mergeCells count="2">
    <mergeCell ref="A1:G1"/>
    <mergeCell ref="A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selection activeCell="L10" sqref="L10"/>
    </sheetView>
  </sheetViews>
  <sheetFormatPr defaultRowHeight="15" x14ac:dyDescent="0.25"/>
  <cols>
    <col min="3" max="3" width="16.5703125" customWidth="1"/>
    <col min="4" max="4" width="17.7109375" customWidth="1"/>
    <col min="5" max="5" width="14.42578125" customWidth="1"/>
  </cols>
  <sheetData>
    <row r="1" spans="1:29" ht="18" x14ac:dyDescent="0.25">
      <c r="A1" s="69" t="s">
        <v>59</v>
      </c>
      <c r="B1" s="69"/>
      <c r="C1" s="69"/>
      <c r="D1" s="69"/>
      <c r="E1" s="69"/>
      <c r="F1" s="69"/>
      <c r="G1" s="69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5.75" x14ac:dyDescent="0.25">
      <c r="A2" s="65" t="s">
        <v>51</v>
      </c>
      <c r="B2" s="65"/>
      <c r="C2" s="65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5" spans="1:29" x14ac:dyDescent="0.25">
      <c r="A5" s="2">
        <v>1</v>
      </c>
      <c r="B5" s="1" t="s">
        <v>17</v>
      </c>
      <c r="C5" s="1"/>
      <c r="D5" s="1"/>
      <c r="E5" s="1"/>
      <c r="F5" s="1"/>
    </row>
    <row r="6" spans="1:29" x14ac:dyDescent="0.25">
      <c r="A6" s="2"/>
      <c r="B6" s="3"/>
      <c r="C6" s="4"/>
      <c r="D6" s="1"/>
      <c r="E6" s="1"/>
      <c r="F6" s="1"/>
    </row>
    <row r="7" spans="1:29" x14ac:dyDescent="0.25">
      <c r="A7" s="2"/>
      <c r="B7" s="5"/>
      <c r="C7" s="6"/>
      <c r="D7" s="7"/>
      <c r="E7" s="1"/>
      <c r="F7" s="1"/>
    </row>
    <row r="8" spans="1:29" x14ac:dyDescent="0.25">
      <c r="A8" s="2"/>
      <c r="B8" s="5"/>
      <c r="C8" s="6"/>
      <c r="D8" s="4"/>
      <c r="E8" s="1"/>
      <c r="F8" s="1"/>
    </row>
    <row r="9" spans="1:29" x14ac:dyDescent="0.25">
      <c r="A9" s="2">
        <v>2</v>
      </c>
      <c r="B9" s="8"/>
      <c r="C9" s="9"/>
      <c r="D9" s="10"/>
      <c r="E9" s="1"/>
      <c r="F9" s="5"/>
    </row>
    <row r="10" spans="1:29" x14ac:dyDescent="0.25">
      <c r="A10" s="2"/>
      <c r="B10" s="1" t="s">
        <v>1</v>
      </c>
      <c r="C10" s="1"/>
      <c r="D10" s="6"/>
      <c r="E10" s="1"/>
      <c r="F10" s="1"/>
    </row>
    <row r="11" spans="1:29" x14ac:dyDescent="0.25">
      <c r="A11" s="2"/>
      <c r="B11" s="1"/>
      <c r="C11" s="1"/>
      <c r="D11" s="6"/>
      <c r="E11" s="1"/>
      <c r="F11" s="1"/>
    </row>
    <row r="12" spans="1:29" x14ac:dyDescent="0.25">
      <c r="A12" s="2"/>
      <c r="B12" s="1"/>
      <c r="C12" s="1"/>
      <c r="D12" s="6"/>
      <c r="E12" s="11"/>
      <c r="F12" s="1"/>
    </row>
    <row r="13" spans="1:29" x14ac:dyDescent="0.25">
      <c r="A13" s="2">
        <v>3</v>
      </c>
      <c r="B13" s="1" t="s">
        <v>1</v>
      </c>
      <c r="C13" s="1"/>
      <c r="D13" s="6"/>
      <c r="E13" s="12"/>
      <c r="F13" s="1"/>
    </row>
    <row r="14" spans="1:29" x14ac:dyDescent="0.25">
      <c r="A14" s="2"/>
      <c r="B14" s="3"/>
      <c r="C14" s="4"/>
      <c r="D14" s="5"/>
      <c r="E14" s="12"/>
      <c r="F14" s="1"/>
    </row>
    <row r="15" spans="1:29" x14ac:dyDescent="0.25">
      <c r="A15" s="2"/>
      <c r="B15" s="5"/>
      <c r="C15" s="6"/>
      <c r="D15" s="7"/>
      <c r="E15" s="12"/>
      <c r="F15" s="1"/>
    </row>
    <row r="16" spans="1:29" x14ac:dyDescent="0.25">
      <c r="A16" s="2"/>
      <c r="B16" s="5"/>
      <c r="C16" s="6"/>
      <c r="D16" s="3"/>
      <c r="E16" s="6"/>
      <c r="F16" s="1"/>
    </row>
    <row r="17" spans="1:6" x14ac:dyDescent="0.25">
      <c r="A17" s="2">
        <v>4</v>
      </c>
      <c r="B17" s="8"/>
      <c r="C17" s="9"/>
      <c r="D17" s="5"/>
      <c r="E17" s="6"/>
      <c r="F17" s="1"/>
    </row>
    <row r="18" spans="1:6" x14ac:dyDescent="0.25">
      <c r="A18" s="2"/>
      <c r="B18" s="1" t="s">
        <v>18</v>
      </c>
      <c r="C18" s="1"/>
      <c r="D18" s="5"/>
      <c r="E18" s="6"/>
      <c r="F18" s="1"/>
    </row>
    <row r="19" spans="1:6" x14ac:dyDescent="0.25">
      <c r="A19" s="2"/>
      <c r="B19" s="1"/>
      <c r="C19" s="1"/>
      <c r="D19" s="5"/>
      <c r="E19" s="6"/>
      <c r="F19" s="5"/>
    </row>
    <row r="20" spans="1:6" x14ac:dyDescent="0.25">
      <c r="A20" s="2"/>
      <c r="B20" s="1"/>
      <c r="C20" s="1"/>
      <c r="D20" s="5"/>
      <c r="E20" s="13"/>
      <c r="F20" s="14"/>
    </row>
    <row r="21" spans="1:6" x14ac:dyDescent="0.25">
      <c r="A21" s="2">
        <v>5</v>
      </c>
      <c r="B21" s="1" t="s">
        <v>19</v>
      </c>
      <c r="C21" s="1"/>
      <c r="D21" s="5"/>
      <c r="E21" s="6"/>
      <c r="F21" s="15"/>
    </row>
    <row r="22" spans="1:6" x14ac:dyDescent="0.25">
      <c r="A22" s="2"/>
      <c r="B22" s="3"/>
      <c r="C22" s="4"/>
      <c r="D22" s="5"/>
      <c r="E22" s="6"/>
      <c r="F22" s="5"/>
    </row>
    <row r="23" spans="1:6" x14ac:dyDescent="0.25">
      <c r="A23" s="2"/>
      <c r="B23" s="5"/>
      <c r="C23" s="6"/>
      <c r="D23" s="7"/>
      <c r="E23" s="6"/>
      <c r="F23" s="15"/>
    </row>
    <row r="24" spans="1:6" x14ac:dyDescent="0.25">
      <c r="A24" s="2"/>
      <c r="B24" s="5"/>
      <c r="C24" s="6"/>
      <c r="D24" s="5"/>
      <c r="E24" s="12"/>
      <c r="F24" s="1"/>
    </row>
    <row r="25" spans="1:6" x14ac:dyDescent="0.25">
      <c r="A25" s="2">
        <v>6</v>
      </c>
      <c r="B25" s="8"/>
      <c r="C25" s="16"/>
      <c r="D25" s="13"/>
      <c r="E25" s="6"/>
      <c r="F25" s="1"/>
    </row>
    <row r="26" spans="1:6" x14ac:dyDescent="0.25">
      <c r="A26" s="2"/>
      <c r="B26" s="1" t="s">
        <v>20</v>
      </c>
      <c r="C26" s="1"/>
      <c r="D26" s="5"/>
      <c r="E26" s="12"/>
      <c r="F26" s="1"/>
    </row>
    <row r="27" spans="1:6" x14ac:dyDescent="0.25">
      <c r="A27" s="2"/>
      <c r="B27" s="1"/>
      <c r="C27" s="1"/>
      <c r="D27" s="5"/>
      <c r="E27" s="12"/>
      <c r="F27" s="1"/>
    </row>
    <row r="28" spans="1:6" x14ac:dyDescent="0.25">
      <c r="A28" s="2"/>
      <c r="B28" s="1"/>
      <c r="C28" s="1"/>
      <c r="D28" s="5"/>
      <c r="E28" s="17"/>
      <c r="F28" s="1"/>
    </row>
    <row r="29" spans="1:6" x14ac:dyDescent="0.25">
      <c r="A29" s="2">
        <v>7</v>
      </c>
      <c r="B29" s="1" t="s">
        <v>1</v>
      </c>
      <c r="C29" s="1"/>
      <c r="D29" s="6"/>
      <c r="E29" s="5"/>
      <c r="F29" s="1"/>
    </row>
    <row r="30" spans="1:6" x14ac:dyDescent="0.25">
      <c r="A30" s="2"/>
      <c r="B30" s="3"/>
      <c r="C30" s="4"/>
      <c r="D30" s="6"/>
      <c r="E30" s="15"/>
      <c r="F30" s="1"/>
    </row>
    <row r="31" spans="1:6" x14ac:dyDescent="0.25">
      <c r="A31" s="2"/>
      <c r="B31" s="5"/>
      <c r="C31" s="6"/>
      <c r="D31" s="17"/>
      <c r="E31" s="15"/>
      <c r="F31" s="1"/>
    </row>
    <row r="32" spans="1:6" x14ac:dyDescent="0.25">
      <c r="A32" s="2"/>
      <c r="B32" s="5"/>
      <c r="C32" s="6"/>
      <c r="D32" s="5"/>
      <c r="E32" s="1"/>
      <c r="F32" s="1"/>
    </row>
    <row r="33" spans="1:6" x14ac:dyDescent="0.25">
      <c r="A33" s="2">
        <v>8</v>
      </c>
      <c r="B33" s="8"/>
      <c r="C33" s="9"/>
      <c r="D33" s="1"/>
      <c r="E33" s="1"/>
      <c r="F33" s="1"/>
    </row>
    <row r="34" spans="1:6" x14ac:dyDescent="0.25">
      <c r="A34" s="2"/>
      <c r="B34" s="1" t="s">
        <v>21</v>
      </c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F8" sqref="F8"/>
    </sheetView>
  </sheetViews>
  <sheetFormatPr defaultRowHeight="15" x14ac:dyDescent="0.25"/>
  <cols>
    <col min="3" max="3" width="13.42578125" customWidth="1"/>
    <col min="4" max="4" width="14.28515625" customWidth="1"/>
    <col min="5" max="5" width="13.7109375" customWidth="1"/>
    <col min="6" max="6" width="11" customWidth="1"/>
  </cols>
  <sheetData>
    <row r="1" spans="1:8" ht="18" x14ac:dyDescent="0.25">
      <c r="A1" s="69" t="s">
        <v>58</v>
      </c>
      <c r="B1" s="69"/>
      <c r="C1" s="69"/>
      <c r="D1" s="69"/>
      <c r="E1" s="69"/>
      <c r="F1" s="69"/>
      <c r="G1" s="69"/>
      <c r="H1" s="69"/>
    </row>
    <row r="2" spans="1:8" ht="15.75" x14ac:dyDescent="0.25">
      <c r="A2" s="70" t="s">
        <v>60</v>
      </c>
      <c r="B2" s="70"/>
      <c r="C2" s="70"/>
      <c r="D2" s="70"/>
      <c r="E2" s="70"/>
      <c r="F2" s="70"/>
      <c r="G2" s="70"/>
      <c r="H2" s="62"/>
    </row>
    <row r="3" spans="1:8" x14ac:dyDescent="0.25">
      <c r="D3" s="66"/>
    </row>
    <row r="5" spans="1:8" x14ac:dyDescent="0.25">
      <c r="A5" s="2">
        <v>1</v>
      </c>
      <c r="B5" s="1" t="s">
        <v>22</v>
      </c>
      <c r="C5" s="1"/>
      <c r="D5" s="1"/>
      <c r="E5" s="1"/>
      <c r="F5" s="1"/>
    </row>
    <row r="6" spans="1:8" x14ac:dyDescent="0.25">
      <c r="A6" s="2"/>
      <c r="B6" s="3"/>
      <c r="C6" s="4"/>
      <c r="D6" s="1"/>
      <c r="E6" s="1"/>
      <c r="F6" s="1"/>
    </row>
    <row r="7" spans="1:8" x14ac:dyDescent="0.25">
      <c r="A7" s="2"/>
      <c r="B7" s="5"/>
      <c r="C7" s="6"/>
      <c r="D7" s="7"/>
      <c r="E7" s="1"/>
      <c r="F7" s="1"/>
    </row>
    <row r="8" spans="1:8" x14ac:dyDescent="0.25">
      <c r="A8" s="2"/>
      <c r="B8" s="5"/>
      <c r="C8" s="6"/>
      <c r="D8" s="4"/>
      <c r="E8" s="1"/>
      <c r="F8" s="1"/>
    </row>
    <row r="9" spans="1:8" x14ac:dyDescent="0.25">
      <c r="A9" s="2">
        <v>2</v>
      </c>
      <c r="B9" s="8"/>
      <c r="C9" s="9"/>
      <c r="D9" s="10"/>
      <c r="E9" s="1"/>
      <c r="F9" s="5"/>
    </row>
    <row r="10" spans="1:8" x14ac:dyDescent="0.25">
      <c r="A10" s="2"/>
      <c r="B10" s="1" t="s">
        <v>1</v>
      </c>
      <c r="C10" s="1"/>
      <c r="D10" s="6"/>
      <c r="E10" s="1"/>
      <c r="F10" s="1"/>
    </row>
    <row r="11" spans="1:8" x14ac:dyDescent="0.25">
      <c r="A11" s="2"/>
      <c r="B11" s="1"/>
      <c r="C11" s="1"/>
      <c r="D11" s="6"/>
      <c r="E11" s="1"/>
      <c r="F11" s="1"/>
    </row>
    <row r="12" spans="1:8" x14ac:dyDescent="0.25">
      <c r="A12" s="2"/>
      <c r="B12" s="1"/>
      <c r="C12" s="1"/>
      <c r="D12" s="6"/>
      <c r="E12" s="11"/>
      <c r="F12" s="1"/>
    </row>
    <row r="13" spans="1:8" x14ac:dyDescent="0.25">
      <c r="A13" s="2">
        <v>3</v>
      </c>
      <c r="B13" s="1" t="s">
        <v>23</v>
      </c>
      <c r="C13" s="1"/>
      <c r="D13" s="6"/>
      <c r="E13" s="12"/>
      <c r="F13" s="1"/>
    </row>
    <row r="14" spans="1:8" x14ac:dyDescent="0.25">
      <c r="A14" s="2"/>
      <c r="B14" s="3"/>
      <c r="C14" s="4"/>
      <c r="D14" s="5"/>
      <c r="E14" s="12"/>
      <c r="F14" s="1"/>
    </row>
    <row r="15" spans="1:8" x14ac:dyDescent="0.25">
      <c r="A15" s="2"/>
      <c r="B15" s="5"/>
      <c r="C15" s="6"/>
      <c r="D15" s="7"/>
      <c r="E15" s="12"/>
      <c r="F15" s="1"/>
    </row>
    <row r="16" spans="1:8" x14ac:dyDescent="0.25">
      <c r="A16" s="2"/>
      <c r="B16" s="5"/>
      <c r="C16" s="6"/>
      <c r="D16" s="3"/>
      <c r="E16" s="6"/>
      <c r="F16" s="1"/>
    </row>
    <row r="17" spans="1:6" x14ac:dyDescent="0.25">
      <c r="A17" s="2">
        <v>4</v>
      </c>
      <c r="B17" s="8"/>
      <c r="C17" s="9"/>
      <c r="D17" s="5"/>
      <c r="E17" s="6"/>
      <c r="F17" s="1"/>
    </row>
    <row r="18" spans="1:6" x14ac:dyDescent="0.25">
      <c r="A18" s="2"/>
      <c r="B18" s="1" t="s">
        <v>24</v>
      </c>
      <c r="C18" s="1"/>
      <c r="D18" s="5"/>
      <c r="E18" s="6"/>
      <c r="F18" s="1"/>
    </row>
    <row r="19" spans="1:6" x14ac:dyDescent="0.25">
      <c r="A19" s="2"/>
      <c r="B19" s="1"/>
      <c r="C19" s="1"/>
      <c r="D19" s="5"/>
      <c r="E19" s="6"/>
      <c r="F19" s="5"/>
    </row>
    <row r="20" spans="1:6" x14ac:dyDescent="0.25">
      <c r="A20" s="2"/>
      <c r="B20" s="1"/>
      <c r="C20" s="1"/>
      <c r="D20" s="5"/>
      <c r="E20" s="13"/>
      <c r="F20" s="14"/>
    </row>
    <row r="21" spans="1:6" x14ac:dyDescent="0.25">
      <c r="A21" s="2">
        <v>5</v>
      </c>
      <c r="B21" s="1" t="s">
        <v>25</v>
      </c>
      <c r="C21" s="1"/>
      <c r="D21" s="5"/>
      <c r="E21" s="6"/>
      <c r="F21" s="15"/>
    </row>
    <row r="22" spans="1:6" x14ac:dyDescent="0.25">
      <c r="A22" s="2"/>
      <c r="B22" s="3"/>
      <c r="C22" s="4"/>
      <c r="D22" s="5"/>
      <c r="E22" s="6"/>
      <c r="F22" s="5"/>
    </row>
    <row r="23" spans="1:6" x14ac:dyDescent="0.25">
      <c r="A23" s="2"/>
      <c r="B23" s="5"/>
      <c r="C23" s="6"/>
      <c r="D23" s="7"/>
      <c r="E23" s="6"/>
      <c r="F23" s="15"/>
    </row>
    <row r="24" spans="1:6" x14ac:dyDescent="0.25">
      <c r="A24" s="2"/>
      <c r="B24" s="5"/>
      <c r="C24" s="6"/>
      <c r="D24" s="5"/>
      <c r="E24" s="12"/>
      <c r="F24" s="1"/>
    </row>
    <row r="25" spans="1:6" x14ac:dyDescent="0.25">
      <c r="A25" s="2">
        <v>6</v>
      </c>
      <c r="B25" s="8"/>
      <c r="C25" s="16"/>
      <c r="D25" s="13"/>
      <c r="E25" s="6"/>
      <c r="F25" s="1"/>
    </row>
    <row r="26" spans="1:6" x14ac:dyDescent="0.25">
      <c r="A26" s="2"/>
      <c r="B26" s="1" t="s">
        <v>26</v>
      </c>
      <c r="C26" s="1"/>
      <c r="D26" s="5"/>
      <c r="E26" s="12"/>
      <c r="F26" s="1"/>
    </row>
    <row r="27" spans="1:6" x14ac:dyDescent="0.25">
      <c r="A27" s="2"/>
      <c r="B27" s="1"/>
      <c r="C27" s="1"/>
      <c r="D27" s="5"/>
      <c r="E27" s="12"/>
      <c r="F27" s="1"/>
    </row>
    <row r="28" spans="1:6" x14ac:dyDescent="0.25">
      <c r="A28" s="2"/>
      <c r="B28" s="1"/>
      <c r="C28" s="1"/>
      <c r="D28" s="5"/>
      <c r="E28" s="17"/>
      <c r="F28" s="1"/>
    </row>
    <row r="29" spans="1:6" x14ac:dyDescent="0.25">
      <c r="A29" s="2">
        <v>7</v>
      </c>
      <c r="B29" s="1" t="s">
        <v>27</v>
      </c>
      <c r="C29" s="1"/>
      <c r="D29" s="6"/>
      <c r="E29" s="5"/>
      <c r="F29" s="1"/>
    </row>
    <row r="30" spans="1:6" x14ac:dyDescent="0.25">
      <c r="A30" s="2"/>
      <c r="B30" s="3"/>
      <c r="C30" s="4"/>
      <c r="D30" s="6"/>
      <c r="E30" s="15"/>
      <c r="F30" s="1"/>
    </row>
    <row r="31" spans="1:6" x14ac:dyDescent="0.25">
      <c r="A31" s="2"/>
      <c r="B31" s="5"/>
      <c r="C31" s="6"/>
      <c r="D31" s="17"/>
      <c r="E31" s="15"/>
      <c r="F31" s="1"/>
    </row>
    <row r="32" spans="1:6" x14ac:dyDescent="0.25">
      <c r="A32" s="2"/>
      <c r="B32" s="5"/>
      <c r="C32" s="6"/>
      <c r="D32" s="5"/>
      <c r="E32" s="1"/>
      <c r="F32" s="1"/>
    </row>
    <row r="33" spans="1:6" x14ac:dyDescent="0.25">
      <c r="A33" s="2">
        <v>8</v>
      </c>
      <c r="B33" s="8"/>
      <c r="C33" s="9"/>
      <c r="D33" s="1"/>
      <c r="E33" s="1"/>
      <c r="F33" s="1"/>
    </row>
    <row r="34" spans="1:6" x14ac:dyDescent="0.25">
      <c r="A34" s="2"/>
      <c r="B34" s="1" t="s">
        <v>28</v>
      </c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</sheetData>
  <mergeCells count="2">
    <mergeCell ref="A1:H1"/>
    <mergeCell ref="A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AA14" sqref="AA14"/>
    </sheetView>
  </sheetViews>
  <sheetFormatPr defaultRowHeight="15" x14ac:dyDescent="0.25"/>
  <cols>
    <col min="1" max="1" width="2" customWidth="1"/>
    <col min="2" max="3" width="2.42578125" customWidth="1"/>
    <col min="4" max="4" width="21.7109375" customWidth="1"/>
    <col min="5" max="5" width="2" customWidth="1"/>
    <col min="6" max="6" width="21.7109375" customWidth="1"/>
    <col min="7" max="7" width="1.5703125" customWidth="1"/>
    <col min="8" max="8" width="1.42578125" customWidth="1"/>
    <col min="9" max="9" width="2.28515625" customWidth="1"/>
    <col min="10" max="10" width="1.7109375" customWidth="1"/>
    <col min="11" max="11" width="1.140625" customWidth="1"/>
    <col min="12" max="12" width="2.85546875" customWidth="1"/>
    <col min="13" max="13" width="1.5703125" customWidth="1"/>
    <col min="14" max="14" width="1.28515625" customWidth="1"/>
    <col min="15" max="15" width="2.42578125" customWidth="1"/>
    <col min="16" max="16" width="7.28515625" customWidth="1"/>
    <col min="17" max="18" width="9" hidden="1" customWidth="1"/>
    <col min="19" max="19" width="6" customWidth="1"/>
    <col min="20" max="20" width="0.140625" customWidth="1"/>
    <col min="21" max="22" width="9" hidden="1" customWidth="1"/>
    <col min="23" max="23" width="2.85546875" customWidth="1"/>
    <col min="24" max="24" width="3" customWidth="1"/>
    <col min="25" max="25" width="4.42578125" customWidth="1"/>
  </cols>
  <sheetData>
    <row r="1" spans="1:25" ht="18" x14ac:dyDescent="0.25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5.75" x14ac:dyDescent="0.25">
      <c r="A2" s="65" t="s">
        <v>52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4" spans="1:25" ht="15.75" thickBot="1" x14ac:dyDescent="0.3"/>
    <row r="5" spans="1:25" x14ac:dyDescent="0.25">
      <c r="A5" s="84" t="s">
        <v>29</v>
      </c>
      <c r="B5" s="85"/>
      <c r="C5" s="85"/>
      <c r="D5" s="85" t="s">
        <v>30</v>
      </c>
      <c r="E5" s="85"/>
      <c r="F5" s="85"/>
      <c r="G5" s="77">
        <v>1</v>
      </c>
      <c r="H5" s="86"/>
      <c r="I5" s="78"/>
      <c r="J5" s="77">
        <v>2</v>
      </c>
      <c r="K5" s="86"/>
      <c r="L5" s="78"/>
      <c r="M5" s="77">
        <v>3</v>
      </c>
      <c r="N5" s="86"/>
      <c r="O5" s="78"/>
      <c r="P5" s="77"/>
      <c r="Q5" s="86"/>
      <c r="R5" s="78"/>
      <c r="S5" s="18" t="s">
        <v>31</v>
      </c>
      <c r="T5" s="19"/>
      <c r="U5" s="77" t="s">
        <v>31</v>
      </c>
      <c r="V5" s="78"/>
      <c r="W5" s="20" t="s">
        <v>32</v>
      </c>
      <c r="X5" s="21" t="s">
        <v>33</v>
      </c>
      <c r="Y5" s="22" t="s">
        <v>34</v>
      </c>
    </row>
    <row r="6" spans="1:25" ht="27.75" customHeight="1" x14ac:dyDescent="0.25">
      <c r="A6" s="79">
        <v>1</v>
      </c>
      <c r="B6" s="80"/>
      <c r="C6" s="80"/>
      <c r="D6" s="45" t="s">
        <v>40</v>
      </c>
      <c r="E6" s="46"/>
      <c r="F6" s="47"/>
      <c r="G6" s="81"/>
      <c r="H6" s="82"/>
      <c r="I6" s="83"/>
      <c r="J6" s="24">
        <f>P12</f>
        <v>0</v>
      </c>
      <c r="K6" s="25" t="s">
        <v>35</v>
      </c>
      <c r="L6" s="26">
        <f>R12</f>
        <v>0</v>
      </c>
      <c r="M6" s="24">
        <f>P11</f>
        <v>0</v>
      </c>
      <c r="N6" s="25" t="s">
        <v>35</v>
      </c>
      <c r="O6" s="26">
        <f>R11</f>
        <v>0</v>
      </c>
      <c r="P6" s="27">
        <f>0</f>
        <v>0</v>
      </c>
      <c r="Q6" s="25"/>
      <c r="R6" s="28">
        <f>0</f>
        <v>0</v>
      </c>
      <c r="S6" s="29">
        <f>IF(J6&gt;L6,2,1)</f>
        <v>1</v>
      </c>
      <c r="T6" s="29">
        <f>IF(M6&gt;O6,2,1)</f>
        <v>1</v>
      </c>
      <c r="U6" s="29">
        <f>IF(P6&gt;R6,0,0)</f>
        <v>0</v>
      </c>
      <c r="V6" s="30">
        <f>SUM(S6:U6)</f>
        <v>2</v>
      </c>
      <c r="W6" s="29">
        <f>J6+M6</f>
        <v>0</v>
      </c>
      <c r="X6" s="31">
        <f>L6+O6</f>
        <v>0</v>
      </c>
      <c r="Y6" s="32">
        <f>RANK(V6,$V$6:$V$8,0)+Z5</f>
        <v>1</v>
      </c>
    </row>
    <row r="7" spans="1:25" ht="27" customHeight="1" x14ac:dyDescent="0.25">
      <c r="A7" s="79">
        <v>2</v>
      </c>
      <c r="B7" s="80"/>
      <c r="C7" s="80"/>
      <c r="D7" s="45" t="s">
        <v>41</v>
      </c>
      <c r="E7" s="46"/>
      <c r="F7" s="47"/>
      <c r="G7" s="24">
        <f>L6</f>
        <v>0</v>
      </c>
      <c r="H7" s="25" t="s">
        <v>35</v>
      </c>
      <c r="I7" s="26">
        <f>J6</f>
        <v>0</v>
      </c>
      <c r="J7" s="81"/>
      <c r="K7" s="82"/>
      <c r="L7" s="83"/>
      <c r="M7" s="24">
        <f>P10</f>
        <v>0</v>
      </c>
      <c r="N7" s="25" t="s">
        <v>35</v>
      </c>
      <c r="O7" s="26">
        <f>R10</f>
        <v>0</v>
      </c>
      <c r="P7" s="27">
        <f>0</f>
        <v>0</v>
      </c>
      <c r="Q7" s="25"/>
      <c r="R7" s="28">
        <f>0</f>
        <v>0</v>
      </c>
      <c r="S7" s="29">
        <f>IF(G7&gt;I7,2,1)</f>
        <v>1</v>
      </c>
      <c r="T7" s="29">
        <f>IF(M7&gt;O7,2,1)</f>
        <v>1</v>
      </c>
      <c r="U7" s="29">
        <f>IF(P7&gt;R7,0,0)</f>
        <v>0</v>
      </c>
      <c r="V7" s="30">
        <f>SUM(S7:U7)</f>
        <v>2</v>
      </c>
      <c r="W7" s="29">
        <f>G7+M7</f>
        <v>0</v>
      </c>
      <c r="X7" s="31">
        <f>I7+O7+R7</f>
        <v>0</v>
      </c>
      <c r="Y7" s="32">
        <f t="shared" ref="Y7:Y8" si="0">RANK(V7,$V$6:$V$8,0)+Z6</f>
        <v>1</v>
      </c>
    </row>
    <row r="8" spans="1:25" ht="27" customHeight="1" x14ac:dyDescent="0.25">
      <c r="A8" s="79">
        <v>3</v>
      </c>
      <c r="B8" s="80"/>
      <c r="C8" s="80"/>
      <c r="D8" s="45" t="s">
        <v>42</v>
      </c>
      <c r="E8" s="46"/>
      <c r="F8" s="47"/>
      <c r="G8" s="24">
        <f>O6</f>
        <v>0</v>
      </c>
      <c r="H8" s="25" t="s">
        <v>35</v>
      </c>
      <c r="I8" s="26">
        <f>M6</f>
        <v>0</v>
      </c>
      <c r="J8" s="24">
        <f>O7</f>
        <v>0</v>
      </c>
      <c r="K8" s="25" t="s">
        <v>35</v>
      </c>
      <c r="L8" s="26">
        <f>M7</f>
        <v>0</v>
      </c>
      <c r="M8" s="81"/>
      <c r="N8" s="82"/>
      <c r="O8" s="83"/>
      <c r="P8" s="27">
        <f>0</f>
        <v>0</v>
      </c>
      <c r="Q8" s="25"/>
      <c r="R8" s="28">
        <f>0</f>
        <v>0</v>
      </c>
      <c r="S8" s="29">
        <f>IF(G8&gt;I8,2,1)</f>
        <v>1</v>
      </c>
      <c r="T8" s="29">
        <f>IF(J8&gt;L8,2,1)</f>
        <v>1</v>
      </c>
      <c r="U8" s="29">
        <f>IF(P8&gt;R8,0,0)</f>
        <v>0</v>
      </c>
      <c r="V8" s="30">
        <f>SUM(S8:U8)</f>
        <v>2</v>
      </c>
      <c r="W8" s="29">
        <f>J8+G8</f>
        <v>0</v>
      </c>
      <c r="X8" s="31">
        <f>I8+L8+R8</f>
        <v>0</v>
      </c>
      <c r="Y8" s="32">
        <f t="shared" si="0"/>
        <v>1</v>
      </c>
    </row>
    <row r="9" spans="1:25" x14ac:dyDescent="0.25">
      <c r="A9" s="79" t="s">
        <v>36</v>
      </c>
      <c r="B9" s="80"/>
      <c r="C9" s="80"/>
      <c r="D9" s="48"/>
      <c r="E9" s="46"/>
      <c r="F9" s="49"/>
      <c r="G9" s="87" t="s">
        <v>37</v>
      </c>
      <c r="H9" s="88"/>
      <c r="I9" s="89"/>
      <c r="J9" s="87" t="s">
        <v>38</v>
      </c>
      <c r="K9" s="88"/>
      <c r="L9" s="89"/>
      <c r="M9" s="87" t="s">
        <v>39</v>
      </c>
      <c r="N9" s="88"/>
      <c r="O9" s="89"/>
      <c r="P9" s="87"/>
      <c r="Q9" s="88"/>
      <c r="R9" s="89"/>
      <c r="S9" s="33"/>
      <c r="T9" s="33"/>
      <c r="U9" s="33"/>
      <c r="V9" s="34"/>
      <c r="W9" s="35"/>
      <c r="X9" s="36"/>
      <c r="Y9" s="37"/>
    </row>
    <row r="10" spans="1:25" ht="24.75" customHeight="1" x14ac:dyDescent="0.25">
      <c r="A10" s="50">
        <v>2</v>
      </c>
      <c r="B10" s="51" t="s">
        <v>35</v>
      </c>
      <c r="C10" s="52">
        <v>3</v>
      </c>
      <c r="D10" s="53" t="str">
        <f>VLOOKUP(A10,$A$6:$E$8,4,0)</f>
        <v>ĐẰNG + GIANG (ĐHKT)</v>
      </c>
      <c r="E10" s="46" t="s">
        <v>35</v>
      </c>
      <c r="F10" s="54" t="str">
        <f>VLOOKUP(C10,$A$6:$E$8,4,0)</f>
        <v>AN + THỦY (ĐHBK)</v>
      </c>
      <c r="G10" s="71"/>
      <c r="H10" s="72"/>
      <c r="I10" s="73"/>
      <c r="J10" s="74"/>
      <c r="K10" s="75"/>
      <c r="L10" s="76"/>
      <c r="M10" s="71"/>
      <c r="N10" s="72"/>
      <c r="O10" s="73"/>
      <c r="P10" s="35"/>
      <c r="Q10" s="23"/>
      <c r="R10" s="38"/>
      <c r="S10" s="33"/>
      <c r="T10" s="33"/>
      <c r="U10" s="33"/>
      <c r="V10" s="34"/>
      <c r="W10" s="35"/>
      <c r="X10" s="38"/>
      <c r="Y10" s="37"/>
    </row>
    <row r="11" spans="1:25" ht="24.75" customHeight="1" x14ac:dyDescent="0.25">
      <c r="A11" s="50">
        <v>1</v>
      </c>
      <c r="B11" s="51" t="s">
        <v>35</v>
      </c>
      <c r="C11" s="52">
        <v>3</v>
      </c>
      <c r="D11" s="53" t="str">
        <f>VLOOKUP(A11,$A$6:$E$8,4,0)</f>
        <v>LOAN + HỒNG (CĐCN)</v>
      </c>
      <c r="E11" s="46" t="s">
        <v>35</v>
      </c>
      <c r="F11" s="54" t="str">
        <f>VLOOKUP(C11,$A$6:$E$8,4,0)</f>
        <v>AN + THỦY (ĐHBK)</v>
      </c>
      <c r="G11" s="71"/>
      <c r="H11" s="72"/>
      <c r="I11" s="73"/>
      <c r="J11" s="74"/>
      <c r="K11" s="75"/>
      <c r="L11" s="76"/>
      <c r="M11" s="71"/>
      <c r="N11" s="72"/>
      <c r="O11" s="73"/>
      <c r="P11" s="35"/>
      <c r="Q11" s="23"/>
      <c r="R11" s="38"/>
      <c r="S11" s="33"/>
      <c r="T11" s="33"/>
      <c r="U11" s="33"/>
      <c r="V11" s="34"/>
      <c r="W11" s="35"/>
      <c r="X11" s="38"/>
      <c r="Y11" s="37"/>
    </row>
    <row r="12" spans="1:25" ht="24" customHeight="1" thickBot="1" x14ac:dyDescent="0.3">
      <c r="A12" s="55">
        <v>1</v>
      </c>
      <c r="B12" s="56" t="s">
        <v>35</v>
      </c>
      <c r="C12" s="57">
        <v>2</v>
      </c>
      <c r="D12" s="58" t="str">
        <f>VLOOKUP(A12,$A$6:$E$8,4,0)</f>
        <v>LOAN + HỒNG (CĐCN)</v>
      </c>
      <c r="E12" s="59" t="s">
        <v>35</v>
      </c>
      <c r="F12" s="60" t="str">
        <f>VLOOKUP(C12,$A$6:$E$8,4,0)</f>
        <v>ĐẰNG + GIANG (ĐHKT)</v>
      </c>
      <c r="G12" s="90"/>
      <c r="H12" s="91"/>
      <c r="I12" s="92"/>
      <c r="J12" s="93"/>
      <c r="K12" s="94"/>
      <c r="L12" s="95"/>
      <c r="M12" s="90"/>
      <c r="N12" s="91"/>
      <c r="O12" s="92"/>
      <c r="P12" s="39"/>
      <c r="Q12" s="40"/>
      <c r="R12" s="41"/>
      <c r="S12" s="42"/>
      <c r="T12" s="42"/>
      <c r="U12" s="42"/>
      <c r="V12" s="43"/>
      <c r="W12" s="39"/>
      <c r="X12" s="41"/>
      <c r="Y12" s="44"/>
    </row>
  </sheetData>
  <mergeCells count="28">
    <mergeCell ref="G11:I11"/>
    <mergeCell ref="J11:L11"/>
    <mergeCell ref="M11:O11"/>
    <mergeCell ref="G12:I12"/>
    <mergeCell ref="J12:L12"/>
    <mergeCell ref="M12:O12"/>
    <mergeCell ref="P5:R5"/>
    <mergeCell ref="A9:C9"/>
    <mergeCell ref="G9:I9"/>
    <mergeCell ref="J9:L9"/>
    <mergeCell ref="M9:O9"/>
    <mergeCell ref="P9:R9"/>
    <mergeCell ref="A1:Y1"/>
    <mergeCell ref="G10:I10"/>
    <mergeCell ref="J10:L10"/>
    <mergeCell ref="M10:O10"/>
    <mergeCell ref="U5:V5"/>
    <mergeCell ref="A6:C6"/>
    <mergeCell ref="G6:I6"/>
    <mergeCell ref="A7:C7"/>
    <mergeCell ref="J7:L7"/>
    <mergeCell ref="A8:C8"/>
    <mergeCell ref="M8:O8"/>
    <mergeCell ref="A5:C5"/>
    <mergeCell ref="D5:F5"/>
    <mergeCell ref="G5:I5"/>
    <mergeCell ref="J5:L5"/>
    <mergeCell ref="M5:O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AB11" sqref="AB11"/>
    </sheetView>
  </sheetViews>
  <sheetFormatPr defaultRowHeight="15" x14ac:dyDescent="0.25"/>
  <cols>
    <col min="1" max="1" width="2" customWidth="1"/>
    <col min="2" max="2" width="1.7109375" customWidth="1"/>
    <col min="3" max="3" width="2" customWidth="1"/>
    <col min="4" max="4" width="31.42578125" customWidth="1"/>
    <col min="5" max="5" width="1.85546875" customWidth="1"/>
    <col min="6" max="6" width="31.42578125" customWidth="1"/>
    <col min="7" max="11" width="1.5703125" customWidth="1"/>
    <col min="12" max="12" width="2" customWidth="1"/>
    <col min="13" max="14" width="1.5703125" customWidth="1"/>
    <col min="15" max="15" width="1.7109375" customWidth="1"/>
    <col min="16" max="16" width="4" customWidth="1"/>
    <col min="17" max="18" width="9" hidden="1" customWidth="1"/>
    <col min="19" max="19" width="5.5703125" customWidth="1"/>
    <col min="20" max="22" width="9" hidden="1" customWidth="1"/>
    <col min="23" max="24" width="2.7109375" customWidth="1"/>
    <col min="25" max="25" width="4.85546875" customWidth="1"/>
  </cols>
  <sheetData>
    <row r="1" spans="1:25" ht="18" x14ac:dyDescent="0.25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15.75" x14ac:dyDescent="0.25">
      <c r="A2" s="70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4" spans="1:25" ht="15.75" thickBot="1" x14ac:dyDescent="0.3"/>
    <row r="5" spans="1:25" ht="21.75" customHeight="1" x14ac:dyDescent="0.25">
      <c r="A5" s="84" t="s">
        <v>29</v>
      </c>
      <c r="B5" s="85"/>
      <c r="C5" s="85"/>
      <c r="D5" s="85" t="s">
        <v>46</v>
      </c>
      <c r="E5" s="85"/>
      <c r="F5" s="85"/>
      <c r="G5" s="77">
        <v>1</v>
      </c>
      <c r="H5" s="86"/>
      <c r="I5" s="78"/>
      <c r="J5" s="77">
        <v>2</v>
      </c>
      <c r="K5" s="86"/>
      <c r="L5" s="78"/>
      <c r="M5" s="77">
        <v>3</v>
      </c>
      <c r="N5" s="86"/>
      <c r="O5" s="78"/>
      <c r="P5" s="77"/>
      <c r="Q5" s="86"/>
      <c r="R5" s="78"/>
      <c r="S5" s="18" t="s">
        <v>31</v>
      </c>
      <c r="T5" s="19"/>
      <c r="U5" s="77" t="s">
        <v>31</v>
      </c>
      <c r="V5" s="78"/>
      <c r="W5" s="20" t="s">
        <v>32</v>
      </c>
      <c r="X5" s="21" t="s">
        <v>33</v>
      </c>
      <c r="Y5" s="22" t="s">
        <v>34</v>
      </c>
    </row>
    <row r="6" spans="1:25" ht="21" customHeight="1" x14ac:dyDescent="0.25">
      <c r="A6" s="79">
        <v>1</v>
      </c>
      <c r="B6" s="80"/>
      <c r="C6" s="80"/>
      <c r="D6" s="45" t="s">
        <v>43</v>
      </c>
      <c r="E6" s="46"/>
      <c r="F6" s="47"/>
      <c r="G6" s="81"/>
      <c r="H6" s="82"/>
      <c r="I6" s="83"/>
      <c r="J6" s="24">
        <f>P12</f>
        <v>0</v>
      </c>
      <c r="K6" s="25" t="s">
        <v>35</v>
      </c>
      <c r="L6" s="26">
        <f>R12</f>
        <v>0</v>
      </c>
      <c r="M6" s="24">
        <f>P11</f>
        <v>0</v>
      </c>
      <c r="N6" s="25" t="s">
        <v>35</v>
      </c>
      <c r="O6" s="26">
        <f>R11</f>
        <v>0</v>
      </c>
      <c r="P6" s="27">
        <f>0</f>
        <v>0</v>
      </c>
      <c r="Q6" s="25"/>
      <c r="R6" s="28">
        <f>0</f>
        <v>0</v>
      </c>
      <c r="S6" s="29">
        <f>IF(J6&gt;L6,2,1)</f>
        <v>1</v>
      </c>
      <c r="T6" s="29">
        <f>IF(M6&gt;O6,2,1)</f>
        <v>1</v>
      </c>
      <c r="U6" s="29">
        <f>IF(P6&gt;R6,0,0)</f>
        <v>0</v>
      </c>
      <c r="V6" s="30">
        <f>SUM(S6:U6)</f>
        <v>2</v>
      </c>
      <c r="W6" s="29">
        <f>J6+M6</f>
        <v>0</v>
      </c>
      <c r="X6" s="31">
        <f>L6+O6</f>
        <v>0</v>
      </c>
      <c r="Y6" s="32">
        <f>RANK(V6,$V$6:$V$8,0)+Z5</f>
        <v>1</v>
      </c>
    </row>
    <row r="7" spans="1:25" ht="20.25" customHeight="1" x14ac:dyDescent="0.25">
      <c r="A7" s="79">
        <v>2</v>
      </c>
      <c r="B7" s="80"/>
      <c r="C7" s="80"/>
      <c r="D7" s="45" t="s">
        <v>44</v>
      </c>
      <c r="E7" s="46"/>
      <c r="F7" s="47"/>
      <c r="G7" s="24">
        <f>L6</f>
        <v>0</v>
      </c>
      <c r="H7" s="25" t="s">
        <v>35</v>
      </c>
      <c r="I7" s="26">
        <f>J6</f>
        <v>0</v>
      </c>
      <c r="J7" s="81"/>
      <c r="K7" s="82"/>
      <c r="L7" s="83"/>
      <c r="M7" s="24">
        <f>P10</f>
        <v>0</v>
      </c>
      <c r="N7" s="25" t="s">
        <v>35</v>
      </c>
      <c r="O7" s="26">
        <f>R10</f>
        <v>0</v>
      </c>
      <c r="P7" s="27">
        <f>0</f>
        <v>0</v>
      </c>
      <c r="Q7" s="25"/>
      <c r="R7" s="28">
        <f>0</f>
        <v>0</v>
      </c>
      <c r="S7" s="29">
        <f>IF(G7&gt;I7,2,1)</f>
        <v>1</v>
      </c>
      <c r="T7" s="29">
        <f>IF(M7&gt;O7,2,1)</f>
        <v>1</v>
      </c>
      <c r="U7" s="29">
        <f>IF(P7&gt;R7,0,0)</f>
        <v>0</v>
      </c>
      <c r="V7" s="30">
        <f>SUM(S7:U7)</f>
        <v>2</v>
      </c>
      <c r="W7" s="29">
        <f>G7+M7</f>
        <v>0</v>
      </c>
      <c r="X7" s="31">
        <f>I7+O7+R7</f>
        <v>0</v>
      </c>
      <c r="Y7" s="32">
        <f t="shared" ref="Y7:Y8" si="0">RANK(V7,$V$6:$V$8,0)+Z6</f>
        <v>1</v>
      </c>
    </row>
    <row r="8" spans="1:25" ht="19.5" customHeight="1" x14ac:dyDescent="0.25">
      <c r="A8" s="79">
        <v>3</v>
      </c>
      <c r="B8" s="80"/>
      <c r="C8" s="80"/>
      <c r="D8" s="45" t="s">
        <v>45</v>
      </c>
      <c r="E8" s="46"/>
      <c r="F8" s="47"/>
      <c r="G8" s="24">
        <f>O6</f>
        <v>0</v>
      </c>
      <c r="H8" s="25" t="s">
        <v>35</v>
      </c>
      <c r="I8" s="26">
        <f>M6</f>
        <v>0</v>
      </c>
      <c r="J8" s="24">
        <f>O7</f>
        <v>0</v>
      </c>
      <c r="K8" s="25" t="s">
        <v>35</v>
      </c>
      <c r="L8" s="26">
        <f>M7</f>
        <v>0</v>
      </c>
      <c r="M8" s="81"/>
      <c r="N8" s="82"/>
      <c r="O8" s="83"/>
      <c r="P8" s="27">
        <f>0</f>
        <v>0</v>
      </c>
      <c r="Q8" s="25"/>
      <c r="R8" s="28">
        <f>0</f>
        <v>0</v>
      </c>
      <c r="S8" s="29">
        <f>IF(G8&gt;I8,2,1)</f>
        <v>1</v>
      </c>
      <c r="T8" s="29">
        <f>IF(J8&gt;L8,2,1)</f>
        <v>1</v>
      </c>
      <c r="U8" s="29">
        <f>IF(P8&gt;R8,0,0)</f>
        <v>0</v>
      </c>
      <c r="V8" s="30">
        <f>SUM(S8:U8)</f>
        <v>2</v>
      </c>
      <c r="W8" s="29">
        <f>J8+G8</f>
        <v>0</v>
      </c>
      <c r="X8" s="31">
        <f>I8+L8+R8</f>
        <v>0</v>
      </c>
      <c r="Y8" s="32">
        <f t="shared" si="0"/>
        <v>1</v>
      </c>
    </row>
    <row r="9" spans="1:25" ht="19.5" customHeight="1" x14ac:dyDescent="0.25">
      <c r="A9" s="79" t="s">
        <v>36</v>
      </c>
      <c r="B9" s="80"/>
      <c r="C9" s="80"/>
      <c r="D9" s="48"/>
      <c r="E9" s="46"/>
      <c r="F9" s="49"/>
      <c r="G9" s="87" t="s">
        <v>37</v>
      </c>
      <c r="H9" s="88"/>
      <c r="I9" s="89"/>
      <c r="J9" s="87" t="s">
        <v>38</v>
      </c>
      <c r="K9" s="88"/>
      <c r="L9" s="89"/>
      <c r="M9" s="87" t="s">
        <v>39</v>
      </c>
      <c r="N9" s="88"/>
      <c r="O9" s="89"/>
      <c r="P9" s="87"/>
      <c r="Q9" s="88"/>
      <c r="R9" s="89"/>
      <c r="S9" s="33"/>
      <c r="T9" s="33"/>
      <c r="U9" s="33"/>
      <c r="V9" s="34"/>
      <c r="W9" s="35"/>
      <c r="X9" s="36"/>
      <c r="Y9" s="37"/>
    </row>
    <row r="10" spans="1:25" ht="20.25" customHeight="1" x14ac:dyDescent="0.25">
      <c r="A10" s="50">
        <v>2</v>
      </c>
      <c r="B10" s="51" t="s">
        <v>35</v>
      </c>
      <c r="C10" s="52">
        <v>3</v>
      </c>
      <c r="D10" s="53" t="str">
        <f>VLOOKUP(A10,$A$6:$E$8,4,0)</f>
        <v>HÙNG + TRƯỜNG (CQ ĐHĐN)</v>
      </c>
      <c r="E10" s="46" t="s">
        <v>35</v>
      </c>
      <c r="F10" s="54" t="str">
        <f>VLOOKUP(C10,$A$6:$E$8,4,0)</f>
        <v>ĐỀ + DŨNG (CQ ĐHĐN)</v>
      </c>
      <c r="G10" s="71"/>
      <c r="H10" s="72"/>
      <c r="I10" s="73"/>
      <c r="J10" s="74"/>
      <c r="K10" s="75"/>
      <c r="L10" s="76"/>
      <c r="M10" s="71"/>
      <c r="N10" s="72"/>
      <c r="O10" s="73"/>
      <c r="P10" s="35"/>
      <c r="Q10" s="23"/>
      <c r="R10" s="38"/>
      <c r="S10" s="33"/>
      <c r="T10" s="33"/>
      <c r="U10" s="33"/>
      <c r="V10" s="34"/>
      <c r="W10" s="35"/>
      <c r="X10" s="38"/>
      <c r="Y10" s="37"/>
    </row>
    <row r="11" spans="1:25" ht="21" customHeight="1" x14ac:dyDescent="0.25">
      <c r="A11" s="50">
        <v>1</v>
      </c>
      <c r="B11" s="51" t="s">
        <v>35</v>
      </c>
      <c r="C11" s="52">
        <v>3</v>
      </c>
      <c r="D11" s="53" t="str">
        <f>VLOOKUP(A11,$A$6:$E$8,4,0)</f>
        <v>DŨNG + CHUNG (ĐHSP)</v>
      </c>
      <c r="E11" s="46" t="s">
        <v>35</v>
      </c>
      <c r="F11" s="54" t="str">
        <f>VLOOKUP(C11,$A$6:$E$8,4,0)</f>
        <v>ĐỀ + DŨNG (CQ ĐHĐN)</v>
      </c>
      <c r="G11" s="71"/>
      <c r="H11" s="72"/>
      <c r="I11" s="73"/>
      <c r="J11" s="74"/>
      <c r="K11" s="75"/>
      <c r="L11" s="76"/>
      <c r="M11" s="71"/>
      <c r="N11" s="72"/>
      <c r="O11" s="73"/>
      <c r="P11" s="35"/>
      <c r="Q11" s="23"/>
      <c r="R11" s="38"/>
      <c r="S11" s="33"/>
      <c r="T11" s="33"/>
      <c r="U11" s="33"/>
      <c r="V11" s="34"/>
      <c r="W11" s="35"/>
      <c r="X11" s="38"/>
      <c r="Y11" s="37"/>
    </row>
    <row r="12" spans="1:25" ht="24.75" customHeight="1" thickBot="1" x14ac:dyDescent="0.3">
      <c r="A12" s="55">
        <v>1</v>
      </c>
      <c r="B12" s="56" t="s">
        <v>35</v>
      </c>
      <c r="C12" s="57">
        <v>2</v>
      </c>
      <c r="D12" s="58" t="str">
        <f>VLOOKUP(A12,$A$6:$E$8,4,0)</f>
        <v>DŨNG + CHUNG (ĐHSP)</v>
      </c>
      <c r="E12" s="59" t="s">
        <v>35</v>
      </c>
      <c r="F12" s="60" t="str">
        <f>VLOOKUP(C12,$A$6:$E$8,4,0)</f>
        <v>HÙNG + TRƯỜNG (CQ ĐHĐN)</v>
      </c>
      <c r="G12" s="90"/>
      <c r="H12" s="91"/>
      <c r="I12" s="92"/>
      <c r="J12" s="93"/>
      <c r="K12" s="94"/>
      <c r="L12" s="95"/>
      <c r="M12" s="90"/>
      <c r="N12" s="91"/>
      <c r="O12" s="92"/>
      <c r="P12" s="39"/>
      <c r="Q12" s="40"/>
      <c r="R12" s="41"/>
      <c r="S12" s="42"/>
      <c r="T12" s="42"/>
      <c r="U12" s="42"/>
      <c r="V12" s="43"/>
      <c r="W12" s="39"/>
      <c r="X12" s="41"/>
      <c r="Y12" s="44"/>
    </row>
  </sheetData>
  <mergeCells count="29">
    <mergeCell ref="G11:I11"/>
    <mergeCell ref="J11:L11"/>
    <mergeCell ref="M11:O11"/>
    <mergeCell ref="G12:I12"/>
    <mergeCell ref="J12:L12"/>
    <mergeCell ref="M12:O12"/>
    <mergeCell ref="M5:O5"/>
    <mergeCell ref="P5:R5"/>
    <mergeCell ref="A9:C9"/>
    <mergeCell ref="G9:I9"/>
    <mergeCell ref="J9:L9"/>
    <mergeCell ref="M9:O9"/>
    <mergeCell ref="P9:R9"/>
    <mergeCell ref="A1:Y1"/>
    <mergeCell ref="A2:Y2"/>
    <mergeCell ref="G10:I10"/>
    <mergeCell ref="J10:L10"/>
    <mergeCell ref="M10:O10"/>
    <mergeCell ref="U5:V5"/>
    <mergeCell ref="A6:C6"/>
    <mergeCell ref="G6:I6"/>
    <mergeCell ref="A7:C7"/>
    <mergeCell ref="J7:L7"/>
    <mergeCell ref="A8:C8"/>
    <mergeCell ref="M8:O8"/>
    <mergeCell ref="A5:C5"/>
    <mergeCell ref="D5:F5"/>
    <mergeCell ref="G5:I5"/>
    <mergeCell ref="J5:L5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selection activeCell="AA5" sqref="AA5"/>
    </sheetView>
  </sheetViews>
  <sheetFormatPr defaultRowHeight="15" x14ac:dyDescent="0.25"/>
  <cols>
    <col min="1" max="1" width="1.85546875" customWidth="1"/>
    <col min="2" max="2" width="1.42578125" customWidth="1"/>
    <col min="3" max="3" width="2" customWidth="1"/>
    <col min="4" max="4" width="28.85546875" customWidth="1"/>
    <col min="5" max="5" width="1.85546875" customWidth="1"/>
    <col min="6" max="6" width="29.42578125" customWidth="1"/>
    <col min="7" max="7" width="1.42578125" customWidth="1"/>
    <col min="8" max="8" width="1.7109375" customWidth="1"/>
    <col min="9" max="9" width="1.28515625" customWidth="1"/>
    <col min="10" max="10" width="1.85546875" customWidth="1"/>
    <col min="11" max="11" width="1.42578125" customWidth="1"/>
    <col min="12" max="12" width="1.85546875" customWidth="1"/>
    <col min="13" max="13" width="1.42578125" customWidth="1"/>
    <col min="14" max="14" width="1.5703125" customWidth="1"/>
    <col min="15" max="15" width="1.42578125" customWidth="1"/>
    <col min="16" max="16" width="5" customWidth="1"/>
    <col min="17" max="18" width="9" hidden="1" customWidth="1"/>
    <col min="19" max="19" width="5.42578125" customWidth="1"/>
    <col min="20" max="22" width="9" hidden="1" customWidth="1"/>
    <col min="23" max="23" width="2.85546875" customWidth="1"/>
    <col min="24" max="24" width="3.140625" customWidth="1"/>
    <col min="25" max="25" width="5.140625" customWidth="1"/>
  </cols>
  <sheetData>
    <row r="1" spans="1:25" ht="18" x14ac:dyDescent="0.25">
      <c r="A1" s="64" t="s">
        <v>50</v>
      </c>
      <c r="B1" s="64"/>
      <c r="C1" s="64"/>
      <c r="D1" s="61"/>
      <c r="E1" s="61"/>
      <c r="F1" s="61"/>
      <c r="G1" s="61"/>
      <c r="H1" s="61"/>
    </row>
    <row r="2" spans="1:25" ht="15.75" x14ac:dyDescent="0.25">
      <c r="A2" s="63" t="s">
        <v>54</v>
      </c>
      <c r="B2" s="63"/>
      <c r="C2" s="63"/>
      <c r="D2" s="63"/>
      <c r="E2" s="63"/>
      <c r="F2" s="63"/>
      <c r="G2" s="62"/>
      <c r="H2" s="62"/>
    </row>
    <row r="4" spans="1:25" ht="15.75" thickBot="1" x14ac:dyDescent="0.3"/>
    <row r="5" spans="1:25" ht="19.5" customHeight="1" x14ac:dyDescent="0.25">
      <c r="A5" s="84" t="s">
        <v>29</v>
      </c>
      <c r="B5" s="85"/>
      <c r="C5" s="85"/>
      <c r="D5" s="85" t="s">
        <v>46</v>
      </c>
      <c r="E5" s="85"/>
      <c r="F5" s="85"/>
      <c r="G5" s="77">
        <v>1</v>
      </c>
      <c r="H5" s="86"/>
      <c r="I5" s="78"/>
      <c r="J5" s="77">
        <v>2</v>
      </c>
      <c r="K5" s="86"/>
      <c r="L5" s="78"/>
      <c r="M5" s="77">
        <v>3</v>
      </c>
      <c r="N5" s="86"/>
      <c r="O5" s="78"/>
      <c r="P5" s="77"/>
      <c r="Q5" s="86"/>
      <c r="R5" s="78"/>
      <c r="S5" s="18" t="s">
        <v>31</v>
      </c>
      <c r="T5" s="19"/>
      <c r="U5" s="77" t="s">
        <v>31</v>
      </c>
      <c r="V5" s="78"/>
      <c r="W5" s="20" t="s">
        <v>32</v>
      </c>
      <c r="X5" s="21" t="s">
        <v>33</v>
      </c>
      <c r="Y5" s="22" t="s">
        <v>34</v>
      </c>
    </row>
    <row r="6" spans="1:25" ht="21.75" customHeight="1" x14ac:dyDescent="0.25">
      <c r="A6" s="79">
        <v>1</v>
      </c>
      <c r="B6" s="80"/>
      <c r="C6" s="80"/>
      <c r="D6" s="45" t="s">
        <v>47</v>
      </c>
      <c r="E6" s="46"/>
      <c r="F6" s="47"/>
      <c r="G6" s="81"/>
      <c r="H6" s="82"/>
      <c r="I6" s="83"/>
      <c r="J6" s="24">
        <f>P12</f>
        <v>0</v>
      </c>
      <c r="K6" s="25" t="s">
        <v>35</v>
      </c>
      <c r="L6" s="26">
        <f>R12</f>
        <v>0</v>
      </c>
      <c r="M6" s="24">
        <f>P11</f>
        <v>0</v>
      </c>
      <c r="N6" s="25" t="s">
        <v>35</v>
      </c>
      <c r="O6" s="26">
        <f>R11</f>
        <v>0</v>
      </c>
      <c r="P6" s="27">
        <f>0</f>
        <v>0</v>
      </c>
      <c r="Q6" s="25"/>
      <c r="R6" s="28">
        <f>0</f>
        <v>0</v>
      </c>
      <c r="S6" s="29">
        <f>IF(J6&gt;L6,2,1)</f>
        <v>1</v>
      </c>
      <c r="T6" s="29">
        <f>IF(M6&gt;O6,2,1)</f>
        <v>1</v>
      </c>
      <c r="U6" s="29">
        <f>IF(P6&gt;R6,0,0)</f>
        <v>0</v>
      </c>
      <c r="V6" s="30">
        <f>SUM(S6:U6)</f>
        <v>2</v>
      </c>
      <c r="W6" s="29">
        <f>J6+M6</f>
        <v>0</v>
      </c>
      <c r="X6" s="31">
        <f>L6+O6</f>
        <v>0</v>
      </c>
      <c r="Y6" s="32">
        <f>RANK(V6,$V$6:$V$8,0)+Z5</f>
        <v>1</v>
      </c>
    </row>
    <row r="7" spans="1:25" ht="21" customHeight="1" x14ac:dyDescent="0.25">
      <c r="A7" s="79">
        <v>2</v>
      </c>
      <c r="B7" s="80"/>
      <c r="C7" s="80"/>
      <c r="D7" s="45" t="s">
        <v>48</v>
      </c>
      <c r="E7" s="46"/>
      <c r="F7" s="47"/>
      <c r="G7" s="24">
        <f>L6</f>
        <v>0</v>
      </c>
      <c r="H7" s="25" t="s">
        <v>35</v>
      </c>
      <c r="I7" s="26">
        <f>J6</f>
        <v>0</v>
      </c>
      <c r="J7" s="81"/>
      <c r="K7" s="82"/>
      <c r="L7" s="83"/>
      <c r="M7" s="24">
        <f>P10</f>
        <v>0</v>
      </c>
      <c r="N7" s="25" t="s">
        <v>35</v>
      </c>
      <c r="O7" s="26">
        <f>R10</f>
        <v>0</v>
      </c>
      <c r="P7" s="27">
        <f>0</f>
        <v>0</v>
      </c>
      <c r="Q7" s="25"/>
      <c r="R7" s="28">
        <f>0</f>
        <v>0</v>
      </c>
      <c r="S7" s="29">
        <f>IF(G7&gt;I7,2,1)</f>
        <v>1</v>
      </c>
      <c r="T7" s="29">
        <f>IF(M7&gt;O7,2,1)</f>
        <v>1</v>
      </c>
      <c r="U7" s="29">
        <f>IF(P7&gt;R7,0,0)</f>
        <v>0</v>
      </c>
      <c r="V7" s="30">
        <f>SUM(S7:U7)</f>
        <v>2</v>
      </c>
      <c r="W7" s="29">
        <f>G7+M7</f>
        <v>0</v>
      </c>
      <c r="X7" s="31">
        <f>I7+O7+R7</f>
        <v>0</v>
      </c>
      <c r="Y7" s="32">
        <f t="shared" ref="Y7:Y8" si="0">RANK(V7,$V$6:$V$8,0)+Z6</f>
        <v>1</v>
      </c>
    </row>
    <row r="8" spans="1:25" ht="19.5" customHeight="1" x14ac:dyDescent="0.25">
      <c r="A8" s="79">
        <v>3</v>
      </c>
      <c r="B8" s="80"/>
      <c r="C8" s="80"/>
      <c r="D8" s="45" t="s">
        <v>49</v>
      </c>
      <c r="E8" s="46"/>
      <c r="F8" s="47"/>
      <c r="G8" s="24">
        <f>O6</f>
        <v>0</v>
      </c>
      <c r="H8" s="25" t="s">
        <v>35</v>
      </c>
      <c r="I8" s="26">
        <f>M6</f>
        <v>0</v>
      </c>
      <c r="J8" s="24">
        <f>O7</f>
        <v>0</v>
      </c>
      <c r="K8" s="25" t="s">
        <v>35</v>
      </c>
      <c r="L8" s="26">
        <f>M7</f>
        <v>0</v>
      </c>
      <c r="M8" s="81"/>
      <c r="N8" s="82"/>
      <c r="O8" s="83"/>
      <c r="P8" s="27">
        <f>0</f>
        <v>0</v>
      </c>
      <c r="Q8" s="25"/>
      <c r="R8" s="28">
        <f>0</f>
        <v>0</v>
      </c>
      <c r="S8" s="29">
        <f>IF(G8&gt;I8,2,1)</f>
        <v>1</v>
      </c>
      <c r="T8" s="29">
        <f>IF(J8&gt;L8,2,1)</f>
        <v>1</v>
      </c>
      <c r="U8" s="29">
        <f>IF(P8&gt;R8,0,0)</f>
        <v>0</v>
      </c>
      <c r="V8" s="30">
        <f>SUM(S8:U8)</f>
        <v>2</v>
      </c>
      <c r="W8" s="29">
        <f>J8+G8</f>
        <v>0</v>
      </c>
      <c r="X8" s="31">
        <f>I8+L8+R8</f>
        <v>0</v>
      </c>
      <c r="Y8" s="32">
        <f t="shared" si="0"/>
        <v>1</v>
      </c>
    </row>
    <row r="9" spans="1:25" ht="20.25" customHeight="1" x14ac:dyDescent="0.25">
      <c r="A9" s="79" t="s">
        <v>36</v>
      </c>
      <c r="B9" s="80"/>
      <c r="C9" s="80"/>
      <c r="D9" s="48"/>
      <c r="E9" s="46"/>
      <c r="F9" s="49"/>
      <c r="G9" s="87" t="s">
        <v>37</v>
      </c>
      <c r="H9" s="88"/>
      <c r="I9" s="89"/>
      <c r="J9" s="87" t="s">
        <v>38</v>
      </c>
      <c r="K9" s="88"/>
      <c r="L9" s="89"/>
      <c r="M9" s="87" t="s">
        <v>39</v>
      </c>
      <c r="N9" s="88"/>
      <c r="O9" s="89"/>
      <c r="P9" s="87"/>
      <c r="Q9" s="88"/>
      <c r="R9" s="89"/>
      <c r="S9" s="33"/>
      <c r="T9" s="33"/>
      <c r="U9" s="33"/>
      <c r="V9" s="34"/>
      <c r="W9" s="35"/>
      <c r="X9" s="36"/>
      <c r="Y9" s="37"/>
    </row>
    <row r="10" spans="1:25" ht="22.5" customHeight="1" x14ac:dyDescent="0.25">
      <c r="A10" s="50">
        <v>2</v>
      </c>
      <c r="B10" s="51" t="s">
        <v>35</v>
      </c>
      <c r="C10" s="52">
        <v>3</v>
      </c>
      <c r="D10" s="53" t="str">
        <f>VLOOKUP(A10,$A$6:$E$8,4,0)</f>
        <v>TRANH + TRƯỜNG (CĐCN)</v>
      </c>
      <c r="E10" s="46" t="s">
        <v>35</v>
      </c>
      <c r="F10" s="54" t="str">
        <f>VLOOKUP(C10,$A$6:$E$8,4,0)</f>
        <v>KỲ + AN( CQ ĐHĐN)</v>
      </c>
      <c r="G10" s="71"/>
      <c r="H10" s="72"/>
      <c r="I10" s="73"/>
      <c r="J10" s="74"/>
      <c r="K10" s="75"/>
      <c r="L10" s="76"/>
      <c r="M10" s="71"/>
      <c r="N10" s="72"/>
      <c r="O10" s="73"/>
      <c r="P10" s="35"/>
      <c r="Q10" s="23"/>
      <c r="R10" s="38"/>
      <c r="S10" s="33"/>
      <c r="T10" s="33"/>
      <c r="U10" s="33"/>
      <c r="V10" s="34"/>
      <c r="W10" s="35"/>
      <c r="X10" s="38"/>
      <c r="Y10" s="37"/>
    </row>
    <row r="11" spans="1:25" ht="20.25" customHeight="1" x14ac:dyDescent="0.25">
      <c r="A11" s="50">
        <v>1</v>
      </c>
      <c r="B11" s="51" t="s">
        <v>35</v>
      </c>
      <c r="C11" s="52">
        <v>3</v>
      </c>
      <c r="D11" s="53" t="str">
        <f>VLOOKUP(A11,$A$6:$E$8,4,0)</f>
        <v>HUY + TUẤN (ĐHKT)</v>
      </c>
      <c r="E11" s="46" t="s">
        <v>35</v>
      </c>
      <c r="F11" s="54" t="str">
        <f>VLOOKUP(C11,$A$6:$E$8,4,0)</f>
        <v>KỲ + AN( CQ ĐHĐN)</v>
      </c>
      <c r="G11" s="71"/>
      <c r="H11" s="72"/>
      <c r="I11" s="73"/>
      <c r="J11" s="74"/>
      <c r="K11" s="75"/>
      <c r="L11" s="76"/>
      <c r="M11" s="71"/>
      <c r="N11" s="72"/>
      <c r="O11" s="73"/>
      <c r="P11" s="35"/>
      <c r="Q11" s="23"/>
      <c r="R11" s="38"/>
      <c r="S11" s="33"/>
      <c r="T11" s="33"/>
      <c r="U11" s="33"/>
      <c r="V11" s="34"/>
      <c r="W11" s="35"/>
      <c r="X11" s="38"/>
      <c r="Y11" s="37"/>
    </row>
    <row r="12" spans="1:25" ht="22.5" customHeight="1" thickBot="1" x14ac:dyDescent="0.3">
      <c r="A12" s="55">
        <v>1</v>
      </c>
      <c r="B12" s="56" t="s">
        <v>35</v>
      </c>
      <c r="C12" s="57">
        <v>2</v>
      </c>
      <c r="D12" s="58" t="str">
        <f>VLOOKUP(A12,$A$6:$E$8,4,0)</f>
        <v>HUY + TUẤN (ĐHKT)</v>
      </c>
      <c r="E12" s="59" t="s">
        <v>35</v>
      </c>
      <c r="F12" s="60" t="str">
        <f>VLOOKUP(C12,$A$6:$E$8,4,0)</f>
        <v>TRANH + TRƯỜNG (CĐCN)</v>
      </c>
      <c r="G12" s="90"/>
      <c r="H12" s="91"/>
      <c r="I12" s="92"/>
      <c r="J12" s="93"/>
      <c r="K12" s="94"/>
      <c r="L12" s="95"/>
      <c r="M12" s="90"/>
      <c r="N12" s="91"/>
      <c r="O12" s="92"/>
      <c r="P12" s="39"/>
      <c r="Q12" s="40"/>
      <c r="R12" s="41"/>
      <c r="S12" s="42"/>
      <c r="T12" s="42"/>
      <c r="U12" s="42"/>
      <c r="V12" s="43"/>
      <c r="W12" s="39"/>
      <c r="X12" s="41"/>
      <c r="Y12" s="44"/>
    </row>
  </sheetData>
  <mergeCells count="27">
    <mergeCell ref="G11:I11"/>
    <mergeCell ref="J11:L11"/>
    <mergeCell ref="M11:O11"/>
    <mergeCell ref="G12:I12"/>
    <mergeCell ref="J12:L12"/>
    <mergeCell ref="M12:O12"/>
    <mergeCell ref="A9:C9"/>
    <mergeCell ref="G9:I9"/>
    <mergeCell ref="J9:L9"/>
    <mergeCell ref="M9:O9"/>
    <mergeCell ref="P9:R9"/>
    <mergeCell ref="G10:I10"/>
    <mergeCell ref="J10:L10"/>
    <mergeCell ref="M10:O10"/>
    <mergeCell ref="U5:V5"/>
    <mergeCell ref="A6:C6"/>
    <mergeCell ref="G6:I6"/>
    <mergeCell ref="A7:C7"/>
    <mergeCell ref="J7:L7"/>
    <mergeCell ref="A8:C8"/>
    <mergeCell ref="M8:O8"/>
    <mergeCell ref="A5:C5"/>
    <mergeCell ref="D5:F5"/>
    <mergeCell ref="G5:I5"/>
    <mergeCell ref="J5:L5"/>
    <mergeCell ref="M5:O5"/>
    <mergeCell ref="P5:R5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ĐÔI NAM 34 TRỞ XUỐNG</vt:lpstr>
      <vt:lpstr>ĐÔI NỮ 34 TRỞ XUỐNG</vt:lpstr>
      <vt:lpstr>ĐÔI NAM NỮ 34 TRỞ XUỐNG</vt:lpstr>
      <vt:lpstr>ĐÔI NAM NỮ 35-45</vt:lpstr>
      <vt:lpstr>ĐÔI NAM 35-45</vt:lpstr>
      <vt:lpstr>ĐÔI NỮ 35-45</vt:lpstr>
      <vt:lpstr>ĐÔI NAM 46 TRỞ LÊN</vt:lpstr>
      <vt:lpstr>ĐÔI NAM LĐ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Thiet Ke</dc:creator>
  <cp:lastModifiedBy>Nguyen Huu Nam</cp:lastModifiedBy>
  <cp:lastPrinted>2017-10-27T03:34:29Z</cp:lastPrinted>
  <dcterms:created xsi:type="dcterms:W3CDTF">2017-10-26T10:00:41Z</dcterms:created>
  <dcterms:modified xsi:type="dcterms:W3CDTF">2017-10-27T07:27:50Z</dcterms:modified>
</cp:coreProperties>
</file>